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SPSchule\Beermann\Terminplaner\"/>
    </mc:Choice>
  </mc:AlternateContent>
  <bookViews>
    <workbookView xWindow="0" yWindow="0" windowWidth="16380" windowHeight="8190" tabRatio="786"/>
  </bookViews>
  <sheets>
    <sheet name="20 21" sheetId="3" r:id="rId1"/>
    <sheet name="Tabelle1" sheetId="4" r:id="rId2"/>
  </sheets>
  <definedNames>
    <definedName name="_1Excel_BuiltIn_Print_Area_1">#REF!</definedName>
    <definedName name="_xlnm.Print_Area" localSheetId="0">'20 21'!$A$1:$M$139</definedName>
  </definedNames>
  <calcPr calcId="162913"/>
</workbook>
</file>

<file path=xl/calcChain.xml><?xml version="1.0" encoding="utf-8"?>
<calcChain xmlns="http://schemas.openxmlformats.org/spreadsheetml/2006/main">
  <c r="D3" i="3" l="1"/>
  <c r="C3" i="3" l="1"/>
  <c r="J3" i="3" s="1"/>
  <c r="I3" i="3"/>
  <c r="H3" i="3"/>
  <c r="G3" i="3"/>
  <c r="F3" i="3"/>
  <c r="E3" i="3"/>
  <c r="A5" i="3"/>
  <c r="C5" i="3" s="1"/>
  <c r="B68" i="3"/>
  <c r="D5" i="3"/>
  <c r="E5" i="3" s="1"/>
  <c r="F5" i="3" s="1"/>
  <c r="G5" i="3" s="1"/>
  <c r="H5" i="3" s="1"/>
  <c r="I5" i="3" s="1"/>
  <c r="J5" i="3" s="1"/>
  <c r="D8" i="3" s="1"/>
  <c r="A8" i="3" l="1"/>
  <c r="A11" i="3" s="1"/>
  <c r="C11" i="3" s="1"/>
  <c r="E8" i="3"/>
  <c r="F8" i="3" s="1"/>
  <c r="G8" i="3" s="1"/>
  <c r="H8" i="3" s="1"/>
  <c r="I8" i="3" s="1"/>
  <c r="J8" i="3" s="1"/>
  <c r="D11" i="3"/>
  <c r="A14" i="3" l="1"/>
  <c r="C14" i="3" s="1"/>
  <c r="C8" i="3"/>
  <c r="A17" i="3"/>
  <c r="E11" i="3"/>
  <c r="F11" i="3" s="1"/>
  <c r="G11" i="3" s="1"/>
  <c r="H11" i="3" s="1"/>
  <c r="I11" i="3" s="1"/>
  <c r="J11" i="3" s="1"/>
  <c r="D14" i="3"/>
  <c r="A20" i="3" l="1"/>
  <c r="C17" i="3"/>
  <c r="E14" i="3"/>
  <c r="F14" i="3" s="1"/>
  <c r="G14" i="3" s="1"/>
  <c r="H14" i="3" s="1"/>
  <c r="I14" i="3" s="1"/>
  <c r="J14" i="3" s="1"/>
  <c r="D17" i="3"/>
  <c r="A23" i="3" l="1"/>
  <c r="C20" i="3"/>
  <c r="E17" i="3"/>
  <c r="F17" i="3" s="1"/>
  <c r="G17" i="3" s="1"/>
  <c r="H17" i="3" s="1"/>
  <c r="I17" i="3" s="1"/>
  <c r="J17" i="3" s="1"/>
  <c r="D20" i="3"/>
  <c r="A26" i="3" l="1"/>
  <c r="C23" i="3"/>
  <c r="E20" i="3"/>
  <c r="F20" i="3" s="1"/>
  <c r="G20" i="3" s="1"/>
  <c r="H20" i="3" s="1"/>
  <c r="I20" i="3" s="1"/>
  <c r="J20" i="3" s="1"/>
  <c r="D23" i="3"/>
  <c r="A28" i="3" l="1"/>
  <c r="C26" i="3"/>
  <c r="E23" i="3"/>
  <c r="D26" i="3"/>
  <c r="D28" i="3" s="1"/>
  <c r="A31" i="3" l="1"/>
  <c r="C28" i="3"/>
  <c r="D31" i="3"/>
  <c r="E28" i="3"/>
  <c r="F28" i="3" s="1"/>
  <c r="G28" i="3" s="1"/>
  <c r="H28" i="3" s="1"/>
  <c r="I28" i="3" s="1"/>
  <c r="J28" i="3" s="1"/>
  <c r="E26" i="3"/>
  <c r="F23" i="3"/>
  <c r="C31" i="3" l="1"/>
  <c r="A34" i="3"/>
  <c r="F26" i="3"/>
  <c r="G23" i="3"/>
  <c r="E31" i="3"/>
  <c r="F31" i="3" s="1"/>
  <c r="G31" i="3" s="1"/>
  <c r="H31" i="3" s="1"/>
  <c r="I31" i="3" s="1"/>
  <c r="J31" i="3" s="1"/>
  <c r="D34" i="3"/>
  <c r="A39" i="3" l="1"/>
  <c r="C34" i="3"/>
  <c r="C39" i="3" s="1"/>
  <c r="A37" i="3"/>
  <c r="H23" i="3"/>
  <c r="G26" i="3"/>
  <c r="E34" i="3"/>
  <c r="F34" i="3" s="1"/>
  <c r="G34" i="3" s="1"/>
  <c r="H34" i="3" s="1"/>
  <c r="I34" i="3" s="1"/>
  <c r="J34" i="3" s="1"/>
  <c r="D37" i="3"/>
  <c r="A40" i="3" l="1"/>
  <c r="C37" i="3"/>
  <c r="C42" i="3" s="1"/>
  <c r="A42" i="3"/>
  <c r="D40" i="3"/>
  <c r="E37" i="3"/>
  <c r="F37" i="3" s="1"/>
  <c r="G37" i="3" s="1"/>
  <c r="H37" i="3" s="1"/>
  <c r="I37" i="3" s="1"/>
  <c r="J37" i="3" s="1"/>
  <c r="H26" i="3"/>
  <c r="I23" i="3"/>
  <c r="A43" i="3" l="1"/>
  <c r="C40" i="3"/>
  <c r="C45" i="3" s="1"/>
  <c r="A45" i="3"/>
  <c r="J23" i="3"/>
  <c r="J26" i="3" s="1"/>
  <c r="I26" i="3"/>
  <c r="E40" i="3"/>
  <c r="F40" i="3" s="1"/>
  <c r="G40" i="3" s="1"/>
  <c r="H40" i="3" s="1"/>
  <c r="I40" i="3" s="1"/>
  <c r="J40" i="3" s="1"/>
  <c r="D43" i="3"/>
  <c r="A46" i="3" l="1"/>
  <c r="C43" i="3"/>
  <c r="C48" i="3" s="1"/>
  <c r="A48" i="3"/>
  <c r="E43" i="3"/>
  <c r="F43" i="3" s="1"/>
  <c r="G43" i="3" s="1"/>
  <c r="H43" i="3" s="1"/>
  <c r="I43" i="3" s="1"/>
  <c r="J43" i="3" s="1"/>
  <c r="D46" i="3"/>
  <c r="C46" i="3" l="1"/>
  <c r="C51" i="3" s="1"/>
  <c r="A49" i="3"/>
  <c r="A51" i="3"/>
  <c r="E46" i="3"/>
  <c r="F46" i="3" s="1"/>
  <c r="G46" i="3" s="1"/>
  <c r="H46" i="3" s="1"/>
  <c r="I46" i="3" s="1"/>
  <c r="J46" i="3" s="1"/>
  <c r="D49" i="3"/>
  <c r="D52" i="3" s="1"/>
  <c r="A53" i="3" l="1"/>
  <c r="A52" i="3"/>
  <c r="C52" i="3" s="1"/>
  <c r="C49" i="3"/>
  <c r="C53" i="3" s="1"/>
  <c r="E49" i="3"/>
  <c r="F49" i="3" s="1"/>
  <c r="G49" i="3" s="1"/>
  <c r="H49" i="3" s="1"/>
  <c r="I49" i="3" s="1"/>
  <c r="J49" i="3" s="1"/>
  <c r="A54" i="3" l="1"/>
  <c r="E52" i="3"/>
  <c r="F52" i="3" s="1"/>
  <c r="G52" i="3" s="1"/>
  <c r="H52" i="3" s="1"/>
  <c r="I52" i="3" s="1"/>
  <c r="J52" i="3" s="1"/>
  <c r="D54" i="3"/>
  <c r="A56" i="3" l="1"/>
  <c r="C54" i="3"/>
  <c r="D56" i="3"/>
  <c r="E54" i="3"/>
  <c r="F54" i="3" s="1"/>
  <c r="G54" i="3" s="1"/>
  <c r="H54" i="3" s="1"/>
  <c r="I54" i="3" s="1"/>
  <c r="J54" i="3" s="1"/>
  <c r="A58" i="3" l="1"/>
  <c r="C56" i="3"/>
  <c r="E56" i="3"/>
  <c r="D58" i="3"/>
  <c r="D61" i="3" s="1"/>
  <c r="C58" i="3" l="1"/>
  <c r="A61" i="3"/>
  <c r="E61" i="3"/>
  <c r="F61" i="3" s="1"/>
  <c r="G61" i="3" s="1"/>
  <c r="H61" i="3" s="1"/>
  <c r="I61" i="3" s="1"/>
  <c r="J61" i="3" s="1"/>
  <c r="D63" i="3"/>
  <c r="E58" i="3"/>
  <c r="F56" i="3"/>
  <c r="C61" i="3" l="1"/>
  <c r="A63" i="3"/>
  <c r="F58" i="3"/>
  <c r="G56" i="3"/>
  <c r="D66" i="3"/>
  <c r="D69" i="3" s="1"/>
  <c r="D74" i="3" s="1"/>
  <c r="D76" i="3" s="1"/>
  <c r="D79" i="3" s="1"/>
  <c r="D82" i="3" s="1"/>
  <c r="D85" i="3" s="1"/>
  <c r="D88" i="3" s="1"/>
  <c r="D91" i="3" s="1"/>
  <c r="D94" i="3" s="1"/>
  <c r="D97" i="3" s="1"/>
  <c r="D99" i="3" s="1"/>
  <c r="D101" i="3" s="1"/>
  <c r="E63" i="3"/>
  <c r="D104" i="3" l="1"/>
  <c r="D107" i="3" s="1"/>
  <c r="D110" i="3" s="1"/>
  <c r="D113" i="3" s="1"/>
  <c r="D116" i="3" s="1"/>
  <c r="D119" i="3" s="1"/>
  <c r="D122" i="3" s="1"/>
  <c r="D125" i="3" s="1"/>
  <c r="D128" i="3" s="1"/>
  <c r="D131" i="3" s="1"/>
  <c r="D134" i="3" s="1"/>
  <c r="D137" i="3" s="1"/>
  <c r="A66" i="3"/>
  <c r="C63" i="3"/>
  <c r="E66" i="3"/>
  <c r="E69" i="3" s="1"/>
  <c r="E74" i="3" s="1"/>
  <c r="E76" i="3" s="1"/>
  <c r="E79" i="3" s="1"/>
  <c r="E82" i="3" s="1"/>
  <c r="E85" i="3" s="1"/>
  <c r="E88" i="3" s="1"/>
  <c r="E91" i="3" s="1"/>
  <c r="E94" i="3" s="1"/>
  <c r="E97" i="3" s="1"/>
  <c r="E99" i="3" s="1"/>
  <c r="E101" i="3" s="1"/>
  <c r="E104" i="3" s="1"/>
  <c r="E107" i="3" s="1"/>
  <c r="E110" i="3" s="1"/>
  <c r="E113" i="3" s="1"/>
  <c r="E116" i="3" s="1"/>
  <c r="E119" i="3" s="1"/>
  <c r="E122" i="3" s="1"/>
  <c r="E125" i="3" s="1"/>
  <c r="E128" i="3" s="1"/>
  <c r="E131" i="3" s="1"/>
  <c r="E134" i="3" s="1"/>
  <c r="E137" i="3" s="1"/>
  <c r="F63" i="3"/>
  <c r="H56" i="3"/>
  <c r="G58" i="3"/>
  <c r="C66" i="3" l="1"/>
  <c r="A70" i="3"/>
  <c r="A74" i="3" s="1"/>
  <c r="I56" i="3"/>
  <c r="H58" i="3"/>
  <c r="F66" i="3"/>
  <c r="F69" i="3" s="1"/>
  <c r="F74" i="3" s="1"/>
  <c r="F76" i="3" s="1"/>
  <c r="F79" i="3" s="1"/>
  <c r="F82" i="3" s="1"/>
  <c r="F85" i="3" s="1"/>
  <c r="F88" i="3" s="1"/>
  <c r="F91" i="3" s="1"/>
  <c r="F94" i="3" s="1"/>
  <c r="F97" i="3" s="1"/>
  <c r="F99" i="3" s="1"/>
  <c r="F101" i="3" s="1"/>
  <c r="F104" i="3" s="1"/>
  <c r="F107" i="3" s="1"/>
  <c r="F110" i="3" s="1"/>
  <c r="F113" i="3" s="1"/>
  <c r="F116" i="3" s="1"/>
  <c r="F119" i="3" s="1"/>
  <c r="F122" i="3" s="1"/>
  <c r="F125" i="3" s="1"/>
  <c r="F128" i="3" s="1"/>
  <c r="F131" i="3" s="1"/>
  <c r="F134" i="3" s="1"/>
  <c r="F137" i="3" s="1"/>
  <c r="G63" i="3"/>
  <c r="C69" i="3" l="1"/>
  <c r="G66" i="3"/>
  <c r="G69" i="3" s="1"/>
  <c r="G74" i="3" s="1"/>
  <c r="G76" i="3" s="1"/>
  <c r="G79" i="3" s="1"/>
  <c r="G82" i="3" s="1"/>
  <c r="G85" i="3" s="1"/>
  <c r="G88" i="3" s="1"/>
  <c r="G91" i="3" s="1"/>
  <c r="G94" i="3" s="1"/>
  <c r="G97" i="3" s="1"/>
  <c r="G99" i="3" s="1"/>
  <c r="G101" i="3" s="1"/>
  <c r="G104" i="3" s="1"/>
  <c r="G107" i="3" s="1"/>
  <c r="G110" i="3" s="1"/>
  <c r="G113" i="3" s="1"/>
  <c r="G116" i="3" s="1"/>
  <c r="G119" i="3" s="1"/>
  <c r="G122" i="3" s="1"/>
  <c r="G125" i="3" s="1"/>
  <c r="G128" i="3" s="1"/>
  <c r="G131" i="3" s="1"/>
  <c r="G134" i="3" s="1"/>
  <c r="G137" i="3" s="1"/>
  <c r="H63" i="3"/>
  <c r="J56" i="3"/>
  <c r="J58" i="3" s="1"/>
  <c r="I58" i="3"/>
  <c r="A76" i="3" l="1"/>
  <c r="C74" i="3"/>
  <c r="H66" i="3"/>
  <c r="H69" i="3" s="1"/>
  <c r="H74" i="3" s="1"/>
  <c r="H76" i="3" s="1"/>
  <c r="H79" i="3" s="1"/>
  <c r="H82" i="3" s="1"/>
  <c r="H85" i="3" s="1"/>
  <c r="H88" i="3" s="1"/>
  <c r="H91" i="3" s="1"/>
  <c r="H94" i="3" s="1"/>
  <c r="H97" i="3" s="1"/>
  <c r="H99" i="3" s="1"/>
  <c r="H101" i="3" s="1"/>
  <c r="H104" i="3" s="1"/>
  <c r="H107" i="3" s="1"/>
  <c r="H110" i="3" s="1"/>
  <c r="H113" i="3" s="1"/>
  <c r="H116" i="3" s="1"/>
  <c r="H119" i="3" s="1"/>
  <c r="H122" i="3" s="1"/>
  <c r="H125" i="3" s="1"/>
  <c r="H128" i="3" s="1"/>
  <c r="H131" i="3" s="1"/>
  <c r="H134" i="3" s="1"/>
  <c r="H137" i="3" s="1"/>
  <c r="I63" i="3"/>
  <c r="C76" i="3" l="1"/>
  <c r="A79" i="3"/>
  <c r="I66" i="3"/>
  <c r="I69" i="3" s="1"/>
  <c r="I74" i="3" s="1"/>
  <c r="I76" i="3" s="1"/>
  <c r="I79" i="3" s="1"/>
  <c r="I82" i="3" s="1"/>
  <c r="I85" i="3" s="1"/>
  <c r="I88" i="3" s="1"/>
  <c r="I91" i="3" s="1"/>
  <c r="I94" i="3" s="1"/>
  <c r="I97" i="3" s="1"/>
  <c r="I99" i="3" s="1"/>
  <c r="I101" i="3" s="1"/>
  <c r="I104" i="3" s="1"/>
  <c r="I107" i="3" s="1"/>
  <c r="I110" i="3" s="1"/>
  <c r="I113" i="3" s="1"/>
  <c r="I116" i="3" s="1"/>
  <c r="I119" i="3" s="1"/>
  <c r="I122" i="3" s="1"/>
  <c r="I125" i="3" s="1"/>
  <c r="I128" i="3" s="1"/>
  <c r="I131" i="3" s="1"/>
  <c r="I134" i="3" s="1"/>
  <c r="I137" i="3" s="1"/>
  <c r="J63" i="3"/>
  <c r="J66" i="3" s="1"/>
  <c r="J69" i="3" s="1"/>
  <c r="J74" i="3" s="1"/>
  <c r="J76" i="3" s="1"/>
  <c r="J79" i="3" s="1"/>
  <c r="J82" i="3" s="1"/>
  <c r="J85" i="3" s="1"/>
  <c r="J88" i="3" s="1"/>
  <c r="J91" i="3" s="1"/>
  <c r="J94" i="3" s="1"/>
  <c r="J97" i="3" s="1"/>
  <c r="J99" i="3" s="1"/>
  <c r="J101" i="3" s="1"/>
  <c r="J104" i="3" s="1"/>
  <c r="J107" i="3" s="1"/>
  <c r="J110" i="3" s="1"/>
  <c r="J113" i="3" s="1"/>
  <c r="J116" i="3" s="1"/>
  <c r="J119" i="3" s="1"/>
  <c r="J122" i="3" s="1"/>
  <c r="J125" i="3" s="1"/>
  <c r="J128" i="3" s="1"/>
  <c r="J131" i="3" s="1"/>
  <c r="J134" i="3" s="1"/>
  <c r="J137" i="3" s="1"/>
  <c r="A82" i="3" l="1"/>
  <c r="C79" i="3"/>
  <c r="A85" i="3" l="1"/>
  <c r="C82" i="3"/>
  <c r="A88" i="3" l="1"/>
  <c r="C85" i="3"/>
  <c r="A91" i="3" l="1"/>
  <c r="C88" i="3"/>
  <c r="C91" i="3" l="1"/>
  <c r="A94" i="3"/>
  <c r="C94" i="3" l="1"/>
  <c r="A97" i="3"/>
  <c r="C97" i="3" l="1"/>
  <c r="A99" i="3"/>
  <c r="A101" i="3" l="1"/>
  <c r="C99" i="3"/>
  <c r="C101" i="3" l="1"/>
  <c r="A104" i="3"/>
  <c r="A107" i="3" l="1"/>
  <c r="C104" i="3"/>
  <c r="A110" i="3" l="1"/>
  <c r="C107" i="3"/>
  <c r="A113" i="3" l="1"/>
  <c r="C110" i="3"/>
  <c r="A116" i="3" l="1"/>
  <c r="C113" i="3"/>
  <c r="C116" i="3" l="1"/>
  <c r="A119" i="3"/>
  <c r="A122" i="3" l="1"/>
  <c r="C119" i="3"/>
  <c r="C122" i="3" l="1"/>
  <c r="A125" i="3"/>
  <c r="A128" i="3" l="1"/>
  <c r="C125" i="3"/>
  <c r="C128" i="3" l="1"/>
  <c r="A131" i="3"/>
  <c r="A134" i="3" l="1"/>
  <c r="C131" i="3"/>
  <c r="A137" i="3" l="1"/>
  <c r="C137" i="3" s="1"/>
  <c r="C134" i="3"/>
</calcChain>
</file>

<file path=xl/sharedStrings.xml><?xml version="1.0" encoding="utf-8"?>
<sst xmlns="http://schemas.openxmlformats.org/spreadsheetml/2006/main" count="216" uniqueCount="75">
  <si>
    <t>Montag</t>
  </si>
  <si>
    <t>Dienstag</t>
  </si>
  <si>
    <t>Mittwoch</t>
  </si>
  <si>
    <t>Donnerstag</t>
  </si>
  <si>
    <t>Freitag</t>
  </si>
  <si>
    <t>Sa</t>
  </si>
  <si>
    <t>So</t>
  </si>
  <si>
    <t>-</t>
  </si>
  <si>
    <t>Christi Himmelfahrt</t>
  </si>
  <si>
    <t>Fronleichnam</t>
  </si>
  <si>
    <t>Praktikum  9/10</t>
  </si>
  <si>
    <t>move and work</t>
  </si>
  <si>
    <t xml:space="preserve"> </t>
  </si>
  <si>
    <t>LK</t>
  </si>
  <si>
    <t>Aufräumtag</t>
  </si>
  <si>
    <t>1. Weihnachtstag</t>
  </si>
  <si>
    <t>2. Weihnachtstag</t>
  </si>
  <si>
    <t>Zeugnisausgabe</t>
  </si>
  <si>
    <t>Einschulung Stufe 5</t>
  </si>
  <si>
    <t>Heiligabend</t>
  </si>
  <si>
    <t>Vorlesetag</t>
  </si>
  <si>
    <t>OGS und Kl.pflegsch.</t>
  </si>
  <si>
    <t>LK Bl. Briefe</t>
  </si>
  <si>
    <t>Elternsprechtag</t>
  </si>
  <si>
    <t>Schulkonferenz</t>
  </si>
  <si>
    <t>Tag der dt. Einheit</t>
  </si>
  <si>
    <t>Herbstferien vom 12.10. bis 24.10.2020</t>
  </si>
  <si>
    <t>Weihnachtsferien  23.12.2020 - 06.01.2021</t>
  </si>
  <si>
    <t>Osterferien 29.03. - 10.04.2021</t>
  </si>
  <si>
    <t>Sommerferien 05.07. - 17.08.2021</t>
  </si>
  <si>
    <t>3. beweglicher Ferientag</t>
  </si>
  <si>
    <t>Rosenmontag (1. beweglicher Ferientag)</t>
  </si>
  <si>
    <t>2. bewegl. Ferientag</t>
  </si>
  <si>
    <t>4. beweglicher Ferientag</t>
  </si>
  <si>
    <t>ganztägige LehrerFoBi</t>
  </si>
  <si>
    <t>Fußballturnier 5/6</t>
  </si>
  <si>
    <t>Fußballturnier 7 - 10</t>
  </si>
  <si>
    <t>ZP Deutsch</t>
  </si>
  <si>
    <t>ZP Englisch</t>
  </si>
  <si>
    <t>Nachschreibetermin ZP Deutsch</t>
  </si>
  <si>
    <t>Nachscheibetermin ZP Englisch</t>
  </si>
  <si>
    <t>ZP Mathematik</t>
  </si>
  <si>
    <t>Bekanntgabe Noten ZP</t>
  </si>
  <si>
    <t>Girls' und Boys'Day</t>
  </si>
  <si>
    <r>
      <t xml:space="preserve">1. Halbjahr           </t>
    </r>
    <r>
      <rPr>
        <sz val="14"/>
        <rFont val="Segoe UI"/>
        <family val="2"/>
      </rPr>
      <t xml:space="preserve">?? Schulwochen   </t>
    </r>
    <r>
      <rPr>
        <sz val="18"/>
        <rFont val="Segoe UI"/>
        <family val="2"/>
      </rPr>
      <t xml:space="preserve">    </t>
    </r>
  </si>
  <si>
    <t>Entlassfeier 10</t>
  </si>
  <si>
    <t>Stufe 8 Berufsfelderkundung</t>
  </si>
  <si>
    <t xml:space="preserve">2. Halbjahr  18,4 Schulwochen       </t>
  </si>
  <si>
    <t>evtl. Kl.fahrt 10</t>
  </si>
  <si>
    <t>evtl Klassenfahrt 10</t>
  </si>
  <si>
    <t>Jugendverkehrsschule</t>
  </si>
  <si>
    <t>Pfingsten</t>
  </si>
  <si>
    <t>Pfingstferien</t>
  </si>
  <si>
    <t>Tag der offenen Tür</t>
  </si>
  <si>
    <t>Schulpflegschaft</t>
  </si>
  <si>
    <t>Fair mobil Stufe 6</t>
  </si>
  <si>
    <t>Klassenfahrt Stufe 5</t>
  </si>
  <si>
    <t>ZK</t>
  </si>
  <si>
    <t>LK Bl.Br.</t>
  </si>
  <si>
    <t>SG</t>
  </si>
  <si>
    <t>ganztägige LehrerFobi</t>
  </si>
  <si>
    <t>Auswertungsgespräche Potentialanalyse Stufe 8</t>
  </si>
  <si>
    <t>MLK-Tag</t>
  </si>
  <si>
    <t>fällt aus</t>
  </si>
  <si>
    <t>ausgefallen</t>
  </si>
  <si>
    <t>zahnärztliche Untersuchung Stufe 6</t>
  </si>
  <si>
    <t>unterrichtsfrei wg Corona</t>
  </si>
  <si>
    <t>Distanzunterricht und Notbetr wg. Corona</t>
  </si>
  <si>
    <t>Distanzunterricht und Notbetr wg. Corona u. Abschlusskl.PräsenzU</t>
  </si>
  <si>
    <t>Wechselunterricht wg. Corona</t>
  </si>
  <si>
    <t>Nachschreibetermin ZP Englisch</t>
  </si>
  <si>
    <t>Nachschreibetermin ZP Mathematik</t>
  </si>
  <si>
    <t xml:space="preserve">mündliche Prüfung vom 16. bis 28.06. </t>
  </si>
  <si>
    <t>Distanzunterricht wg. Corona</t>
  </si>
  <si>
    <t xml:space="preserve">LK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</si>
</sst>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/\ mmm"/>
    <numFmt numFmtId="165" formatCode="d/m"/>
    <numFmt numFmtId="166" formatCode="d/m/yy"/>
    <numFmt numFmtId="167" formatCode="d/\ mmm/;@"/>
    <numFmt numFmtId="168" formatCode="d/m;@"/>
  </numFmts>
  <fonts count="42" x14ac:knownFonts="1">
    <font>
      <sz val="10"/>
      <name val="Arial"/>
      <family val="2"/>
    </font>
    <font>
      <sz val="9"/>
      <name val="Segoe UI"/>
      <family val="2"/>
    </font>
    <font>
      <sz val="10"/>
      <name val="Segoe UI"/>
      <family val="2"/>
    </font>
    <font>
      <sz val="11"/>
      <name val="Segoe UI"/>
      <family val="2"/>
    </font>
    <font>
      <sz val="8"/>
      <name val="Segoe UI"/>
      <family val="2"/>
    </font>
    <font>
      <sz val="12"/>
      <name val="Segoe UI"/>
      <family val="2"/>
    </font>
    <font>
      <sz val="18"/>
      <name val="Segoe UI"/>
      <family val="2"/>
    </font>
    <font>
      <sz val="14"/>
      <name val="Segoe UI"/>
      <family val="2"/>
    </font>
    <font>
      <sz val="7"/>
      <name val="Segoe UI"/>
      <family val="2"/>
    </font>
    <font>
      <sz val="9"/>
      <color indexed="10"/>
      <name val="Segoe UI"/>
      <family val="2"/>
    </font>
    <font>
      <sz val="6"/>
      <name val="Segoe UI"/>
      <family val="2"/>
    </font>
    <font>
      <b/>
      <sz val="12"/>
      <name val="Segoe UI"/>
      <family val="2"/>
    </font>
    <font>
      <b/>
      <sz val="12"/>
      <color rgb="FFFF0000"/>
      <name val="Segoe UI"/>
      <family val="2"/>
    </font>
    <font>
      <b/>
      <sz val="10"/>
      <name val="Segoe UI"/>
      <family val="2"/>
    </font>
    <font>
      <b/>
      <sz val="12"/>
      <color indexed="10"/>
      <name val="Segoe UI"/>
      <family val="2"/>
    </font>
    <font>
      <sz val="7.5"/>
      <name val="Segoe UI"/>
      <family val="2"/>
    </font>
    <font>
      <sz val="12"/>
      <color indexed="10"/>
      <name val="Segoe UI"/>
      <family val="2"/>
    </font>
    <font>
      <sz val="8"/>
      <color indexed="10"/>
      <name val="Segoe UI"/>
      <family val="2"/>
    </font>
    <font>
      <b/>
      <sz val="11"/>
      <name val="Segoe UI"/>
      <family val="2"/>
    </font>
    <font>
      <sz val="6"/>
      <color indexed="10"/>
      <name val="Segoe UI"/>
      <family val="2"/>
    </font>
    <font>
      <sz val="8"/>
      <color rgb="FFFF0000"/>
      <name val="Segoe UI"/>
      <family val="2"/>
    </font>
    <font>
      <sz val="20"/>
      <name val="Segoe UI"/>
      <family val="2"/>
    </font>
    <font>
      <sz val="12"/>
      <color rgb="FFFF0000"/>
      <name val="Segoe UI"/>
      <family val="2"/>
    </font>
    <font>
      <sz val="10"/>
      <color indexed="10"/>
      <name val="Segoe UI"/>
      <family val="2"/>
    </font>
    <font>
      <sz val="10"/>
      <color rgb="FFFF0000"/>
      <name val="Segoe UI"/>
      <family val="2"/>
    </font>
    <font>
      <b/>
      <sz val="8"/>
      <name val="Segoe UI"/>
      <family val="2"/>
    </font>
    <font>
      <sz val="11"/>
      <color indexed="8"/>
      <name val="Segoe UI"/>
      <family val="2"/>
    </font>
    <font>
      <b/>
      <sz val="12"/>
      <color indexed="8"/>
      <name val="Segoe UI"/>
      <family val="2"/>
    </font>
    <font>
      <b/>
      <sz val="10"/>
      <color rgb="FFFF0000"/>
      <name val="Segoe UI"/>
      <family val="2"/>
    </font>
    <font>
      <sz val="6"/>
      <color rgb="FFFF0000"/>
      <name val="Segoe UI"/>
      <family val="2"/>
    </font>
    <font>
      <sz val="7"/>
      <color indexed="10"/>
      <name val="Segoe UI"/>
      <family val="2"/>
    </font>
    <font>
      <b/>
      <sz val="14"/>
      <name val="Segoe UI"/>
      <family val="2"/>
    </font>
    <font>
      <sz val="7"/>
      <name val="Arial"/>
      <family val="2"/>
    </font>
    <font>
      <sz val="9.5"/>
      <name val="Segoe UI"/>
      <family val="2"/>
    </font>
    <font>
      <b/>
      <sz val="18"/>
      <name val="Segoe UI"/>
      <family val="2"/>
    </font>
    <font>
      <b/>
      <sz val="10"/>
      <color indexed="10"/>
      <name val="Segoe UI"/>
      <family val="2"/>
    </font>
    <font>
      <sz val="9"/>
      <color rgb="FFFF0000"/>
      <name val="Segoe UI"/>
      <family val="2"/>
    </font>
    <font>
      <b/>
      <sz val="8"/>
      <color indexed="10"/>
      <name val="Segoe UI"/>
      <family val="2"/>
    </font>
    <font>
      <strike/>
      <sz val="7.5"/>
      <name val="Segoe UI"/>
      <family val="2"/>
    </font>
    <font>
      <strike/>
      <sz val="10"/>
      <name val="Segoe UI"/>
      <family val="2"/>
    </font>
    <font>
      <strike/>
      <sz val="9"/>
      <name val="Segoe UI"/>
      <family val="2"/>
    </font>
    <font>
      <strike/>
      <sz val="8"/>
      <name val="Segoe UI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24"/>
      </patternFill>
    </fill>
    <fill>
      <patternFill patternType="solid">
        <fgColor theme="5" tint="0.39997558519241921"/>
        <bgColor indexed="22"/>
      </patternFill>
    </fill>
    <fill>
      <patternFill patternType="solid">
        <fgColor theme="5" tint="0.59999389629810485"/>
        <bgColor indexed="64"/>
      </patternFill>
    </fill>
  </fills>
  <borders count="121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ck">
        <color indexed="8"/>
      </left>
      <right style="thin">
        <color auto="1"/>
      </right>
      <top/>
      <bottom/>
      <diagonal/>
    </border>
    <border>
      <left style="thick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n">
        <color auto="1"/>
      </right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64"/>
      </left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/>
      <right style="thin">
        <color indexed="64"/>
      </right>
      <top style="thick">
        <color indexed="8"/>
      </top>
      <bottom style="thin">
        <color indexed="64"/>
      </bottom>
      <diagonal/>
    </border>
    <border>
      <left/>
      <right style="hair">
        <color indexed="8"/>
      </right>
      <top style="thick">
        <color indexed="8"/>
      </top>
      <bottom style="thin">
        <color indexed="64"/>
      </bottom>
      <diagonal/>
    </border>
    <border>
      <left style="hair">
        <color indexed="8"/>
      </left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ck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520">
    <xf numFmtId="0" fontId="0" fillId="0" borderId="0" xfId="0"/>
    <xf numFmtId="0" fontId="3" fillId="0" borderId="66" xfId="0" applyFont="1" applyBorder="1" applyAlignment="1">
      <alignment shrinkToFit="1"/>
    </xf>
    <xf numFmtId="0" fontId="3" fillId="0" borderId="64" xfId="0" applyFont="1" applyBorder="1"/>
    <xf numFmtId="0" fontId="3" fillId="0" borderId="64" xfId="0" applyFont="1" applyBorder="1" applyAlignment="1">
      <alignment shrinkToFit="1"/>
    </xf>
    <xf numFmtId="165" fontId="2" fillId="0" borderId="66" xfId="0" applyNumberFormat="1" applyFont="1" applyFill="1" applyBorder="1" applyAlignment="1">
      <alignment horizontal="left" vertical="top" shrinkToFit="1"/>
    </xf>
    <xf numFmtId="0" fontId="4" fillId="0" borderId="23" xfId="0" applyFont="1" applyBorder="1"/>
    <xf numFmtId="0" fontId="4" fillId="3" borderId="64" xfId="0" applyFont="1" applyFill="1" applyBorder="1" applyAlignment="1">
      <alignment horizontal="left" vertical="center"/>
    </xf>
    <xf numFmtId="0" fontId="2" fillId="0" borderId="0" xfId="0" applyFont="1"/>
    <xf numFmtId="0" fontId="8" fillId="0" borderId="3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67" fontId="8" fillId="0" borderId="13" xfId="0" applyNumberFormat="1" applyFont="1" applyBorder="1" applyAlignment="1">
      <alignment horizontal="center"/>
    </xf>
    <xf numFmtId="168" fontId="11" fillId="0" borderId="26" xfId="0" applyNumberFormat="1" applyFont="1" applyFill="1" applyBorder="1" applyAlignment="1">
      <alignment horizontal="left" vertical="top" wrapText="1"/>
    </xf>
    <xf numFmtId="168" fontId="11" fillId="0" borderId="26" xfId="0" applyNumberFormat="1" applyFont="1" applyFill="1" applyBorder="1" applyAlignment="1">
      <alignment horizontal="left" vertical="top"/>
    </xf>
    <xf numFmtId="167" fontId="8" fillId="0" borderId="9" xfId="0" applyNumberFormat="1" applyFont="1" applyBorder="1" applyAlignment="1">
      <alignment horizontal="center"/>
    </xf>
    <xf numFmtId="168" fontId="11" fillId="0" borderId="66" xfId="0" applyNumberFormat="1" applyFont="1" applyFill="1" applyBorder="1" applyAlignment="1">
      <alignment horizontal="center" vertical="top" wrapText="1"/>
    </xf>
    <xf numFmtId="168" fontId="5" fillId="0" borderId="57" xfId="0" applyNumberFormat="1" applyFont="1" applyFill="1" applyBorder="1" applyAlignment="1">
      <alignment horizontal="left" vertical="top"/>
    </xf>
    <xf numFmtId="165" fontId="11" fillId="3" borderId="52" xfId="0" applyNumberFormat="1" applyFont="1" applyFill="1" applyBorder="1" applyAlignment="1">
      <alignment horizontal="left" vertical="top" wrapText="1"/>
    </xf>
    <xf numFmtId="165" fontId="11" fillId="3" borderId="26" xfId="0" applyNumberFormat="1" applyFont="1" applyFill="1" applyBorder="1" applyAlignment="1">
      <alignment horizontal="left" vertical="top" wrapText="1"/>
    </xf>
    <xf numFmtId="165" fontId="16" fillId="3" borderId="64" xfId="0" applyNumberFormat="1" applyFont="1" applyFill="1" applyBorder="1" applyAlignment="1">
      <alignment horizontal="center" vertical="center" shrinkToFit="1"/>
    </xf>
    <xf numFmtId="165" fontId="11" fillId="3" borderId="64" xfId="0" applyNumberFormat="1" applyFont="1" applyFill="1" applyBorder="1" applyAlignment="1">
      <alignment horizontal="center" vertical="center" shrinkToFit="1"/>
    </xf>
    <xf numFmtId="0" fontId="2" fillId="0" borderId="51" xfId="0" applyFont="1" applyBorder="1"/>
    <xf numFmtId="0" fontId="2" fillId="0" borderId="64" xfId="0" applyFont="1" applyBorder="1"/>
    <xf numFmtId="165" fontId="18" fillId="3" borderId="66" xfId="0" applyNumberFormat="1" applyFont="1" applyFill="1" applyBorder="1" applyAlignment="1">
      <alignment horizontal="center" vertical="center" wrapText="1" shrinkToFit="1"/>
    </xf>
    <xf numFmtId="0" fontId="5" fillId="3" borderId="57" xfId="0" applyFont="1" applyFill="1" applyBorder="1" applyAlignment="1">
      <alignment horizontal="center" vertical="center" shrinkToFit="1"/>
    </xf>
    <xf numFmtId="165" fontId="11" fillId="3" borderId="52" xfId="0" applyNumberFormat="1" applyFont="1" applyFill="1" applyBorder="1" applyAlignment="1">
      <alignment horizontal="left" vertical="top" shrinkToFit="1"/>
    </xf>
    <xf numFmtId="165" fontId="11" fillId="3" borderId="26" xfId="0" applyNumberFormat="1" applyFont="1" applyFill="1" applyBorder="1" applyAlignment="1">
      <alignment horizontal="left" vertical="top" shrinkToFit="1"/>
    </xf>
    <xf numFmtId="165" fontId="11" fillId="3" borderId="22" xfId="0" applyNumberFormat="1" applyFont="1" applyFill="1" applyBorder="1" applyAlignment="1">
      <alignment horizontal="left" vertical="top" shrinkToFit="1"/>
    </xf>
    <xf numFmtId="165" fontId="5" fillId="3" borderId="64" xfId="0" applyNumberFormat="1" applyFont="1" applyFill="1" applyBorder="1" applyAlignment="1">
      <alignment horizontal="center" vertical="center" shrinkToFit="1"/>
    </xf>
    <xf numFmtId="165" fontId="5" fillId="3" borderId="51" xfId="0" applyNumberFormat="1" applyFont="1" applyFill="1" applyBorder="1" applyAlignment="1">
      <alignment horizontal="center" vertical="center" shrinkToFit="1"/>
    </xf>
    <xf numFmtId="165" fontId="13" fillId="3" borderId="14" xfId="0" applyNumberFormat="1" applyFont="1" applyFill="1" applyBorder="1" applyAlignment="1">
      <alignment horizontal="center" shrinkToFit="1"/>
    </xf>
    <xf numFmtId="0" fontId="5" fillId="0" borderId="66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165" fontId="11" fillId="0" borderId="19" xfId="0" applyNumberFormat="1" applyFont="1" applyFill="1" applyBorder="1" applyAlignment="1">
      <alignment horizontal="left" vertical="top" shrinkToFit="1"/>
    </xf>
    <xf numFmtId="165" fontId="2" fillId="0" borderId="14" xfId="0" applyNumberFormat="1" applyFont="1" applyFill="1" applyBorder="1" applyAlignment="1">
      <alignment horizontal="center" vertical="center" shrinkToFit="1"/>
    </xf>
    <xf numFmtId="165" fontId="2" fillId="3" borderId="64" xfId="0" applyNumberFormat="1" applyFont="1" applyFill="1" applyBorder="1" applyAlignment="1">
      <alignment horizontal="center" vertical="top" shrinkToFit="1"/>
    </xf>
    <xf numFmtId="0" fontId="2" fillId="4" borderId="51" xfId="0" applyFont="1" applyFill="1" applyBorder="1" applyAlignment="1">
      <alignment vertical="top"/>
    </xf>
    <xf numFmtId="0" fontId="2" fillId="0" borderId="23" xfId="0" applyFont="1" applyBorder="1"/>
    <xf numFmtId="165" fontId="11" fillId="0" borderId="14" xfId="0" applyNumberFormat="1" applyFont="1" applyFill="1" applyBorder="1" applyAlignment="1">
      <alignment horizontal="left" vertical="top" shrinkToFit="1"/>
    </xf>
    <xf numFmtId="165" fontId="11" fillId="3" borderId="64" xfId="0" applyNumberFormat="1" applyFont="1" applyFill="1" applyBorder="1" applyAlignment="1">
      <alignment horizontal="left" vertical="top" shrinkToFit="1"/>
    </xf>
    <xf numFmtId="0" fontId="10" fillId="0" borderId="51" xfId="0" applyFont="1" applyBorder="1"/>
    <xf numFmtId="0" fontId="13" fillId="0" borderId="66" xfId="0" applyFont="1" applyBorder="1" applyAlignment="1">
      <alignment shrinkToFit="1"/>
    </xf>
    <xf numFmtId="0" fontId="4" fillId="4" borderId="51" xfId="0" applyFont="1" applyFill="1" applyBorder="1" applyAlignment="1">
      <alignment vertical="top"/>
    </xf>
    <xf numFmtId="165" fontId="11" fillId="5" borderId="52" xfId="0" applyNumberFormat="1" applyFont="1" applyFill="1" applyBorder="1" applyAlignment="1">
      <alignment horizontal="left" vertical="top" shrinkToFit="1"/>
    </xf>
    <xf numFmtId="165" fontId="11" fillId="7" borderId="26" xfId="0" applyNumberFormat="1" applyFont="1" applyFill="1" applyBorder="1" applyAlignment="1">
      <alignment horizontal="left" vertical="top" shrinkToFit="1"/>
    </xf>
    <xf numFmtId="165" fontId="2" fillId="5" borderId="14" xfId="0" applyNumberFormat="1" applyFont="1" applyFill="1" applyBorder="1" applyAlignment="1">
      <alignment horizontal="center" vertical="center" shrinkToFit="1"/>
    </xf>
    <xf numFmtId="165" fontId="2" fillId="5" borderId="64" xfId="0" applyNumberFormat="1" applyFont="1" applyFill="1" applyBorder="1" applyAlignment="1">
      <alignment horizontal="center" vertical="center" shrinkToFit="1"/>
    </xf>
    <xf numFmtId="165" fontId="20" fillId="5" borderId="66" xfId="0" applyNumberFormat="1" applyFont="1" applyFill="1" applyBorder="1" applyAlignment="1">
      <alignment horizontal="center" vertical="top" shrinkToFit="1"/>
    </xf>
    <xf numFmtId="165" fontId="11" fillId="0" borderId="26" xfId="0" applyNumberFormat="1" applyFont="1" applyFill="1" applyBorder="1" applyAlignment="1">
      <alignment horizontal="left" vertical="top" shrinkToFit="1"/>
    </xf>
    <xf numFmtId="165" fontId="11" fillId="5" borderId="26" xfId="0" applyNumberFormat="1" applyFont="1" applyFill="1" applyBorder="1" applyAlignment="1">
      <alignment horizontal="left" vertical="top" shrinkToFit="1"/>
    </xf>
    <xf numFmtId="165" fontId="2" fillId="0" borderId="64" xfId="0" applyNumberFormat="1" applyFont="1" applyFill="1" applyBorder="1" applyAlignment="1">
      <alignment horizontal="center" vertical="center" shrinkToFit="1"/>
    </xf>
    <xf numFmtId="0" fontId="5" fillId="0" borderId="66" xfId="0" applyFont="1" applyBorder="1" applyAlignment="1">
      <alignment shrinkToFit="1"/>
    </xf>
    <xf numFmtId="0" fontId="5" fillId="0" borderId="57" xfId="0" applyFont="1" applyBorder="1" applyAlignment="1">
      <alignment horizontal="center" shrinkToFit="1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5" fontId="11" fillId="5" borderId="51" xfId="0" applyNumberFormat="1" applyFont="1" applyFill="1" applyBorder="1" applyAlignment="1">
      <alignment horizontal="left" vertical="top" shrinkToFit="1"/>
    </xf>
    <xf numFmtId="0" fontId="2" fillId="5" borderId="64" xfId="0" applyFont="1" applyFill="1" applyBorder="1"/>
    <xf numFmtId="0" fontId="2" fillId="5" borderId="51" xfId="0" applyFont="1" applyFill="1" applyBorder="1"/>
    <xf numFmtId="165" fontId="11" fillId="0" borderId="52" xfId="0" applyNumberFormat="1" applyFont="1" applyFill="1" applyBorder="1" applyAlignment="1">
      <alignment horizontal="left" vertical="top" shrinkToFit="1"/>
    </xf>
    <xf numFmtId="0" fontId="13" fillId="0" borderId="15" xfId="0" applyFont="1" applyBorder="1" applyAlignment="1">
      <alignment horizontal="center" vertical="center" shrinkToFit="1"/>
    </xf>
    <xf numFmtId="165" fontId="4" fillId="0" borderId="7" xfId="0" applyNumberFormat="1" applyFont="1" applyFill="1" applyBorder="1" applyAlignment="1">
      <alignment horizontal="center" vertical="top" shrinkToFit="1"/>
    </xf>
    <xf numFmtId="165" fontId="4" fillId="0" borderId="5" xfId="0" applyNumberFormat="1" applyFont="1" applyFill="1" applyBorder="1" applyAlignment="1">
      <alignment horizontal="center" vertical="top" shrinkToFit="1"/>
    </xf>
    <xf numFmtId="165" fontId="4" fillId="0" borderId="12" xfId="0" applyNumberFormat="1" applyFont="1" applyFill="1" applyBorder="1" applyAlignment="1">
      <alignment horizontal="center" vertical="top" shrinkToFit="1"/>
    </xf>
    <xf numFmtId="164" fontId="8" fillId="0" borderId="19" xfId="0" applyNumberFormat="1" applyFont="1" applyFill="1" applyBorder="1" applyAlignment="1">
      <alignment horizontal="center" vertical="center"/>
    </xf>
    <xf numFmtId="165" fontId="5" fillId="3" borderId="64" xfId="0" applyNumberFormat="1" applyFont="1" applyFill="1" applyBorder="1" applyAlignment="1">
      <alignment horizontal="left" vertical="top" wrapText="1" shrinkToFit="1"/>
    </xf>
    <xf numFmtId="165" fontId="5" fillId="0" borderId="64" xfId="0" applyNumberFormat="1" applyFont="1" applyFill="1" applyBorder="1" applyAlignment="1">
      <alignment horizontal="center" vertical="top" shrinkToFit="1"/>
    </xf>
    <xf numFmtId="0" fontId="17" fillId="4" borderId="18" xfId="0" applyFont="1" applyFill="1" applyBorder="1" applyAlignment="1">
      <alignment vertical="top"/>
    </xf>
    <xf numFmtId="165" fontId="2" fillId="0" borderId="66" xfId="0" applyNumberFormat="1" applyFont="1" applyFill="1" applyBorder="1" applyAlignment="1">
      <alignment horizontal="center" vertical="top" shrinkToFit="1"/>
    </xf>
    <xf numFmtId="165" fontId="4" fillId="0" borderId="57" xfId="0" applyNumberFormat="1" applyFont="1" applyFill="1" applyBorder="1" applyAlignment="1">
      <alignment horizontal="center" vertical="top" shrinkToFit="1"/>
    </xf>
    <xf numFmtId="0" fontId="5" fillId="0" borderId="51" xfId="0" applyFont="1" applyBorder="1"/>
    <xf numFmtId="0" fontId="13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65" fontId="24" fillId="3" borderId="64" xfId="0" applyNumberFormat="1" applyFont="1" applyFill="1" applyBorder="1" applyAlignment="1">
      <alignment horizontal="left" vertical="top" shrinkToFit="1"/>
    </xf>
    <xf numFmtId="165" fontId="5" fillId="0" borderId="14" xfId="0" applyNumberFormat="1" applyFont="1" applyFill="1" applyBorder="1" applyAlignment="1">
      <alignment horizontal="center" vertical="top" shrinkToFit="1"/>
    </xf>
    <xf numFmtId="0" fontId="5" fillId="0" borderId="64" xfId="0" applyFont="1" applyBorder="1" applyAlignment="1">
      <alignment horizontal="center" shrinkToFit="1"/>
    </xf>
    <xf numFmtId="165" fontId="4" fillId="0" borderId="64" xfId="0" applyNumberFormat="1" applyFont="1" applyFill="1" applyBorder="1" applyAlignment="1">
      <alignment horizontal="center" vertical="top" shrinkToFit="1"/>
    </xf>
    <xf numFmtId="0" fontId="11" fillId="0" borderId="66" xfId="0" applyFont="1" applyFill="1" applyBorder="1" applyAlignment="1">
      <alignment horizontal="center" vertical="center" shrinkToFit="1"/>
    </xf>
    <xf numFmtId="0" fontId="5" fillId="0" borderId="66" xfId="0" applyFont="1" applyBorder="1" applyAlignment="1">
      <alignment wrapText="1" shrinkToFit="1"/>
    </xf>
    <xf numFmtId="0" fontId="5" fillId="0" borderId="66" xfId="0" applyFont="1" applyBorder="1" applyAlignment="1">
      <alignment horizontal="center" vertical="center" wrapText="1" shrinkToFit="1"/>
    </xf>
    <xf numFmtId="0" fontId="18" fillId="0" borderId="57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shrinkToFit="1"/>
    </xf>
    <xf numFmtId="0" fontId="2" fillId="0" borderId="66" xfId="0" applyFont="1" applyBorder="1"/>
    <xf numFmtId="0" fontId="8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65" fontId="11" fillId="0" borderId="64" xfId="0" applyNumberFormat="1" applyFont="1" applyFill="1" applyBorder="1" applyAlignment="1">
      <alignment horizontal="left" vertical="top" shrinkToFit="1"/>
    </xf>
    <xf numFmtId="165" fontId="11" fillId="0" borderId="51" xfId="0" applyNumberFormat="1" applyFont="1" applyFill="1" applyBorder="1" applyAlignment="1">
      <alignment horizontal="left" vertical="top" shrinkToFit="1"/>
    </xf>
    <xf numFmtId="0" fontId="8" fillId="0" borderId="11" xfId="0" applyFont="1" applyBorder="1" applyAlignment="1">
      <alignment horizontal="center" vertical="center"/>
    </xf>
    <xf numFmtId="165" fontId="2" fillId="0" borderId="64" xfId="0" applyNumberFormat="1" applyFont="1" applyFill="1" applyBorder="1" applyAlignment="1">
      <alignment horizontal="left" vertical="top" shrinkToFit="1"/>
    </xf>
    <xf numFmtId="0" fontId="8" fillId="0" borderId="62" xfId="0" applyFont="1" applyBorder="1" applyAlignment="1">
      <alignment horizontal="center" vertical="center"/>
    </xf>
    <xf numFmtId="165" fontId="11" fillId="0" borderId="58" xfId="0" applyNumberFormat="1" applyFont="1" applyBorder="1" applyAlignment="1">
      <alignment horizontal="left"/>
    </xf>
    <xf numFmtId="0" fontId="8" fillId="0" borderId="73" xfId="0" applyFont="1" applyBorder="1" applyAlignment="1">
      <alignment horizontal="center" vertical="center"/>
    </xf>
    <xf numFmtId="0" fontId="5" fillId="0" borderId="23" xfId="0" applyFont="1" applyFill="1" applyBorder="1" applyAlignment="1">
      <alignment shrinkToFit="1"/>
    </xf>
    <xf numFmtId="0" fontId="2" fillId="0" borderId="72" xfId="0" applyFont="1" applyBorder="1"/>
    <xf numFmtId="0" fontId="2" fillId="0" borderId="0" xfId="0" applyFont="1" applyBorder="1"/>
    <xf numFmtId="0" fontId="23" fillId="0" borderId="75" xfId="0" applyFont="1" applyBorder="1"/>
    <xf numFmtId="164" fontId="8" fillId="0" borderId="28" xfId="0" applyNumberFormat="1" applyFont="1" applyBorder="1" applyAlignment="1">
      <alignment horizontal="center" vertical="center"/>
    </xf>
    <xf numFmtId="165" fontId="11" fillId="0" borderId="22" xfId="0" applyNumberFormat="1" applyFont="1" applyBorder="1" applyAlignment="1">
      <alignment horizontal="left"/>
    </xf>
    <xf numFmtId="164" fontId="8" fillId="0" borderId="87" xfId="0" applyNumberFormat="1" applyFont="1" applyBorder="1" applyAlignment="1">
      <alignment horizontal="center" vertical="center"/>
    </xf>
    <xf numFmtId="165" fontId="11" fillId="0" borderId="51" xfId="0" applyNumberFormat="1" applyFont="1" applyBorder="1" applyAlignment="1">
      <alignment horizontal="left"/>
    </xf>
    <xf numFmtId="0" fontId="2" fillId="0" borderId="27" xfId="0" applyFont="1" applyBorder="1"/>
    <xf numFmtId="164" fontId="8" fillId="0" borderId="69" xfId="0" applyNumberFormat="1" applyFont="1" applyBorder="1" applyAlignment="1">
      <alignment horizontal="center" vertical="center"/>
    </xf>
    <xf numFmtId="0" fontId="2" fillId="0" borderId="90" xfId="0" applyFont="1" applyBorder="1"/>
    <xf numFmtId="0" fontId="2" fillId="5" borderId="19" xfId="0" applyFont="1" applyFill="1" applyBorder="1"/>
    <xf numFmtId="0" fontId="2" fillId="5" borderId="21" xfId="0" applyFont="1" applyFill="1" applyBorder="1"/>
    <xf numFmtId="165" fontId="11" fillId="5" borderId="58" xfId="0" applyNumberFormat="1" applyFont="1" applyFill="1" applyBorder="1" applyAlignment="1">
      <alignment horizontal="left" vertical="top" shrinkToFit="1"/>
    </xf>
    <xf numFmtId="164" fontId="8" fillId="0" borderId="70" xfId="0" applyNumberFormat="1" applyFont="1" applyBorder="1" applyAlignment="1">
      <alignment horizontal="center" vertical="center"/>
    </xf>
    <xf numFmtId="165" fontId="5" fillId="3" borderId="64" xfId="0" applyNumberFormat="1" applyFont="1" applyFill="1" applyBorder="1" applyAlignment="1">
      <alignment horizontal="left" vertical="top" shrinkToFit="1"/>
    </xf>
    <xf numFmtId="165" fontId="5" fillId="0" borderId="64" xfId="0" applyNumberFormat="1" applyFont="1" applyFill="1" applyBorder="1" applyAlignment="1">
      <alignment horizontal="left" vertical="top" shrinkToFit="1"/>
    </xf>
    <xf numFmtId="165" fontId="5" fillId="0" borderId="51" xfId="0" applyNumberFormat="1" applyFont="1" applyFill="1" applyBorder="1" applyAlignment="1">
      <alignment horizontal="left" vertical="top" shrinkToFit="1"/>
    </xf>
    <xf numFmtId="0" fontId="2" fillId="5" borderId="0" xfId="0" applyFont="1" applyFill="1"/>
    <xf numFmtId="164" fontId="8" fillId="0" borderId="84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5" fontId="2" fillId="6" borderId="64" xfId="0" applyNumberFormat="1" applyFont="1" applyFill="1" applyBorder="1" applyAlignment="1" applyProtection="1">
      <alignment horizontal="left" vertical="top" shrinkToFit="1"/>
    </xf>
    <xf numFmtId="0" fontId="2" fillId="0" borderId="2" xfId="0" applyFont="1" applyBorder="1" applyAlignment="1">
      <alignment horizontal="center" vertical="center"/>
    </xf>
    <xf numFmtId="0" fontId="5" fillId="0" borderId="64" xfId="0" applyFont="1" applyBorder="1" applyAlignment="1">
      <alignment shrinkToFit="1"/>
    </xf>
    <xf numFmtId="0" fontId="2" fillId="0" borderId="51" xfId="0" applyFont="1" applyBorder="1" applyAlignment="1"/>
    <xf numFmtId="0" fontId="2" fillId="0" borderId="14" xfId="0" applyFont="1" applyBorder="1"/>
    <xf numFmtId="0" fontId="2" fillId="0" borderId="57" xfId="0" applyFont="1" applyBorder="1"/>
    <xf numFmtId="165" fontId="4" fillId="0" borderId="10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165" fontId="11" fillId="5" borderId="14" xfId="0" applyNumberFormat="1" applyFont="1" applyFill="1" applyBorder="1" applyAlignment="1">
      <alignment horizontal="left" vertical="top" wrapText="1"/>
    </xf>
    <xf numFmtId="165" fontId="11" fillId="5" borderId="64" xfId="0" applyNumberFormat="1" applyFont="1" applyFill="1" applyBorder="1" applyAlignment="1">
      <alignment horizontal="left" vertical="top" wrapText="1"/>
    </xf>
    <xf numFmtId="165" fontId="11" fillId="5" borderId="26" xfId="0" applyNumberFormat="1" applyFont="1" applyFill="1" applyBorder="1" applyAlignment="1">
      <alignment horizontal="left" vertical="top" wrapText="1"/>
    </xf>
    <xf numFmtId="0" fontId="13" fillId="5" borderId="15" xfId="0" applyFont="1" applyFill="1" applyBorder="1" applyAlignment="1">
      <alignment horizontal="center" vertical="center" shrinkToFit="1"/>
    </xf>
    <xf numFmtId="0" fontId="24" fillId="5" borderId="57" xfId="0" applyFont="1" applyFill="1" applyBorder="1" applyAlignment="1"/>
    <xf numFmtId="165" fontId="11" fillId="5" borderId="52" xfId="0" applyNumberFormat="1" applyFont="1" applyFill="1" applyBorder="1" applyAlignment="1">
      <alignment horizontal="left" vertical="top" wrapText="1"/>
    </xf>
    <xf numFmtId="0" fontId="23" fillId="6" borderId="14" xfId="0" applyFont="1" applyFill="1" applyBorder="1" applyAlignment="1"/>
    <xf numFmtId="0" fontId="8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165" fontId="13" fillId="0" borderId="14" xfId="0" applyNumberFormat="1" applyFont="1" applyFill="1" applyBorder="1" applyAlignment="1">
      <alignment horizontal="center" vertical="top" wrapText="1"/>
    </xf>
    <xf numFmtId="165" fontId="3" fillId="0" borderId="64" xfId="0" applyNumberFormat="1" applyFont="1" applyFill="1" applyBorder="1" applyAlignment="1">
      <alignment horizontal="left" vertical="top" shrinkToFit="1"/>
    </xf>
    <xf numFmtId="165" fontId="3" fillId="0" borderId="64" xfId="0" applyNumberFormat="1" applyFont="1" applyFill="1" applyBorder="1" applyAlignment="1">
      <alignment horizontal="center" vertical="top" shrinkToFit="1"/>
    </xf>
    <xf numFmtId="0" fontId="2" fillId="0" borderId="15" xfId="0" applyFont="1" applyBorder="1" applyAlignment="1">
      <alignment horizontal="center"/>
    </xf>
    <xf numFmtId="165" fontId="11" fillId="5" borderId="86" xfId="0" applyNumberFormat="1" applyFont="1" applyFill="1" applyBorder="1" applyAlignment="1">
      <alignment horizontal="left" vertical="top" shrinkToFit="1"/>
    </xf>
    <xf numFmtId="165" fontId="2" fillId="5" borderId="14" xfId="0" applyNumberFormat="1" applyFont="1" applyFill="1" applyBorder="1" applyAlignment="1">
      <alignment horizontal="left" vertical="top" wrapText="1"/>
    </xf>
    <xf numFmtId="0" fontId="11" fillId="5" borderId="97" xfId="0" applyFont="1" applyFill="1" applyBorder="1" applyAlignment="1">
      <alignment vertical="center"/>
    </xf>
    <xf numFmtId="0" fontId="4" fillId="0" borderId="0" xfId="0" applyFont="1"/>
    <xf numFmtId="0" fontId="11" fillId="5" borderId="71" xfId="0" applyFont="1" applyFill="1" applyBorder="1" applyAlignment="1">
      <alignment vertical="center"/>
    </xf>
    <xf numFmtId="0" fontId="2" fillId="5" borderId="64" xfId="0" applyFont="1" applyFill="1" applyBorder="1" applyAlignment="1">
      <alignment horizontal="center" vertical="center" shrinkToFit="1"/>
    </xf>
    <xf numFmtId="0" fontId="2" fillId="0" borderId="13" xfId="0" applyFont="1" applyBorder="1"/>
    <xf numFmtId="0" fontId="2" fillId="0" borderId="24" xfId="0" applyFont="1" applyBorder="1"/>
    <xf numFmtId="0" fontId="1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98" xfId="0" applyFont="1" applyFill="1" applyBorder="1" applyAlignment="1">
      <alignment horizontal="center"/>
    </xf>
    <xf numFmtId="0" fontId="1" fillId="2" borderId="99" xfId="0" applyFont="1" applyFill="1" applyBorder="1" applyAlignment="1">
      <alignment horizontal="center"/>
    </xf>
    <xf numFmtId="0" fontId="1" fillId="2" borderId="100" xfId="0" applyFont="1" applyFill="1" applyBorder="1" applyAlignment="1">
      <alignment horizontal="center"/>
    </xf>
    <xf numFmtId="0" fontId="9" fillId="2" borderId="101" xfId="0" applyFont="1" applyFill="1" applyBorder="1" applyAlignment="1">
      <alignment horizontal="center"/>
    </xf>
    <xf numFmtId="0" fontId="11" fillId="6" borderId="71" xfId="0" applyFont="1" applyFill="1" applyBorder="1" applyAlignment="1"/>
    <xf numFmtId="0" fontId="3" fillId="0" borderId="51" xfId="0" applyFont="1" applyBorder="1"/>
    <xf numFmtId="165" fontId="13" fillId="5" borderId="14" xfId="0" applyNumberFormat="1" applyFont="1" applyFill="1" applyBorder="1" applyAlignment="1">
      <alignment horizontal="center" vertical="center" shrinkToFit="1"/>
    </xf>
    <xf numFmtId="165" fontId="13" fillId="5" borderId="15" xfId="0" applyNumberFormat="1" applyFont="1" applyFill="1" applyBorder="1" applyAlignment="1">
      <alignment horizontal="center" vertical="center" shrinkToFit="1"/>
    </xf>
    <xf numFmtId="165" fontId="13" fillId="5" borderId="15" xfId="0" applyNumberFormat="1" applyFont="1" applyFill="1" applyBorder="1" applyAlignment="1">
      <alignment horizontal="center" vertical="top" shrinkToFit="1"/>
    </xf>
    <xf numFmtId="0" fontId="13" fillId="0" borderId="18" xfId="0" applyFont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left" vertical="top" shrinkToFit="1"/>
    </xf>
    <xf numFmtId="165" fontId="2" fillId="4" borderId="15" xfId="0" applyNumberFormat="1" applyFont="1" applyFill="1" applyBorder="1" applyAlignment="1">
      <alignment horizontal="left" vertical="top" shrinkToFit="1"/>
    </xf>
    <xf numFmtId="165" fontId="2" fillId="7" borderId="64" xfId="0" applyNumberFormat="1" applyFont="1" applyFill="1" applyBorder="1" applyAlignment="1">
      <alignment horizontal="center" vertical="top" shrinkToFit="1"/>
    </xf>
    <xf numFmtId="0" fontId="3" fillId="5" borderId="51" xfId="0" applyFont="1" applyFill="1" applyBorder="1"/>
    <xf numFmtId="165" fontId="22" fillId="5" borderId="14" xfId="0" applyNumberFormat="1" applyFont="1" applyFill="1" applyBorder="1" applyAlignment="1">
      <alignment horizontal="left" vertical="top" wrapText="1"/>
    </xf>
    <xf numFmtId="165" fontId="1" fillId="6" borderId="51" xfId="0" applyNumberFormat="1" applyFont="1" applyFill="1" applyBorder="1" applyAlignment="1">
      <alignment horizontal="left" vertical="top" shrinkToFit="1"/>
    </xf>
    <xf numFmtId="165" fontId="11" fillId="0" borderId="13" xfId="0" applyNumberFormat="1" applyFont="1" applyFill="1" applyBorder="1" applyAlignment="1">
      <alignment horizontal="left" vertical="top" shrinkToFit="1"/>
    </xf>
    <xf numFmtId="165" fontId="4" fillId="0" borderId="0" xfId="0" applyNumberFormat="1" applyFont="1" applyFill="1" applyBorder="1" applyAlignment="1">
      <alignment horizontal="left" vertical="top" shrinkToFit="1"/>
    </xf>
    <xf numFmtId="0" fontId="4" fillId="0" borderId="0" xfId="0" applyFont="1" applyBorder="1" applyAlignment="1">
      <alignment shrinkToFit="1"/>
    </xf>
    <xf numFmtId="0" fontId="32" fillId="0" borderId="104" xfId="0" applyFont="1" applyFill="1" applyBorder="1" applyAlignment="1">
      <alignment horizontal="left" vertical="top" wrapText="1"/>
    </xf>
    <xf numFmtId="0" fontId="32" fillId="0" borderId="103" xfId="0" applyFont="1" applyFill="1" applyBorder="1" applyAlignment="1">
      <alignment horizontal="left" vertical="top" wrapText="1"/>
    </xf>
    <xf numFmtId="165" fontId="11" fillId="0" borderId="83" xfId="0" applyNumberFormat="1" applyFont="1" applyFill="1" applyBorder="1" applyAlignment="1">
      <alignment horizontal="left" vertical="top" shrinkToFit="1"/>
    </xf>
    <xf numFmtId="0" fontId="32" fillId="0" borderId="97" xfId="0" applyFont="1" applyFill="1" applyBorder="1" applyAlignment="1">
      <alignment horizontal="left" vertical="top" wrapText="1"/>
    </xf>
    <xf numFmtId="0" fontId="33" fillId="0" borderId="64" xfId="0" applyFont="1" applyBorder="1"/>
    <xf numFmtId="165" fontId="8" fillId="6" borderId="57" xfId="0" applyNumberFormat="1" applyFont="1" applyFill="1" applyBorder="1" applyAlignment="1">
      <alignment horizontal="center" vertical="center" wrapText="1" shrinkToFit="1"/>
    </xf>
    <xf numFmtId="0" fontId="8" fillId="0" borderId="23" xfId="0" applyFont="1" applyBorder="1"/>
    <xf numFmtId="0" fontId="4" fillId="8" borderId="64" xfId="0" applyFont="1" applyFill="1" applyBorder="1"/>
    <xf numFmtId="0" fontId="2" fillId="8" borderId="64" xfId="0" applyFont="1" applyFill="1" applyBorder="1"/>
    <xf numFmtId="168" fontId="2" fillId="8" borderId="66" xfId="0" applyNumberFormat="1" applyFont="1" applyFill="1" applyBorder="1" applyAlignment="1">
      <alignment horizontal="center" vertical="top"/>
    </xf>
    <xf numFmtId="165" fontId="2" fillId="8" borderId="51" xfId="0" applyNumberFormat="1" applyFont="1" applyFill="1" applyBorder="1" applyAlignment="1">
      <alignment horizontal="center" vertical="center" shrinkToFit="1"/>
    </xf>
    <xf numFmtId="165" fontId="5" fillId="8" borderId="51" xfId="0" applyNumberFormat="1" applyFont="1" applyFill="1" applyBorder="1" applyAlignment="1">
      <alignment horizontal="left" vertical="top" shrinkToFit="1"/>
    </xf>
    <xf numFmtId="165" fontId="26" fillId="9" borderId="51" xfId="0" applyNumberFormat="1" applyFont="1" applyFill="1" applyBorder="1" applyAlignment="1">
      <alignment horizontal="center" vertical="top" shrinkToFit="1"/>
    </xf>
    <xf numFmtId="165" fontId="4" fillId="10" borderId="57" xfId="0" applyNumberFormat="1" applyFont="1" applyFill="1" applyBorder="1" applyAlignment="1">
      <alignment horizontal="center" vertical="center" wrapText="1" shrinkToFit="1"/>
    </xf>
    <xf numFmtId="0" fontId="2" fillId="8" borderId="51" xfId="0" applyFont="1" applyFill="1" applyBorder="1"/>
    <xf numFmtId="165" fontId="11" fillId="11" borderId="22" xfId="0" applyNumberFormat="1" applyFont="1" applyFill="1" applyBorder="1" applyAlignment="1">
      <alignment horizontal="left"/>
    </xf>
    <xf numFmtId="165" fontId="12" fillId="11" borderId="75" xfId="0" applyNumberFormat="1" applyFont="1" applyFill="1" applyBorder="1" applyAlignment="1">
      <alignment horizontal="left"/>
    </xf>
    <xf numFmtId="165" fontId="5" fillId="12" borderId="62" xfId="0" applyNumberFormat="1" applyFont="1" applyFill="1" applyBorder="1" applyAlignment="1">
      <alignment horizontal="left" vertical="top" shrinkToFit="1"/>
    </xf>
    <xf numFmtId="165" fontId="22" fillId="12" borderId="41" xfId="0" applyNumberFormat="1" applyFont="1" applyFill="1" applyBorder="1" applyAlignment="1">
      <alignment horizontal="left" vertical="top" shrinkToFit="1"/>
    </xf>
    <xf numFmtId="165" fontId="5" fillId="12" borderId="60" xfId="0" applyNumberFormat="1" applyFont="1" applyFill="1" applyBorder="1" applyAlignment="1">
      <alignment horizontal="left" vertical="top" shrinkToFit="1"/>
    </xf>
    <xf numFmtId="165" fontId="22" fillId="12" borderId="42" xfId="0" applyNumberFormat="1" applyFont="1" applyFill="1" applyBorder="1" applyAlignment="1">
      <alignment horizontal="left" vertical="top" shrinkToFit="1"/>
    </xf>
    <xf numFmtId="165" fontId="11" fillId="11" borderId="10" xfId="0" applyNumberFormat="1" applyFont="1" applyFill="1" applyBorder="1" applyAlignment="1">
      <alignment horizontal="left" vertical="top" shrinkToFit="1"/>
    </xf>
    <xf numFmtId="165" fontId="12" fillId="11" borderId="40" xfId="0" applyNumberFormat="1" applyFont="1" applyFill="1" applyBorder="1" applyAlignment="1">
      <alignment horizontal="left" vertical="top" shrinkToFit="1"/>
    </xf>
    <xf numFmtId="165" fontId="16" fillId="12" borderId="42" xfId="0" applyNumberFormat="1" applyFont="1" applyFill="1" applyBorder="1" applyAlignment="1">
      <alignment horizontal="left" vertical="top" shrinkToFit="1"/>
    </xf>
    <xf numFmtId="165" fontId="11" fillId="12" borderId="10" xfId="0" applyNumberFormat="1" applyFont="1" applyFill="1" applyBorder="1" applyAlignment="1">
      <alignment horizontal="left" vertical="top" shrinkToFit="1"/>
    </xf>
    <xf numFmtId="165" fontId="14" fillId="12" borderId="40" xfId="0" applyNumberFormat="1" applyFont="1" applyFill="1" applyBorder="1" applyAlignment="1">
      <alignment horizontal="left" vertical="top" shrinkToFit="1"/>
    </xf>
    <xf numFmtId="165" fontId="16" fillId="12" borderId="41" xfId="0" applyNumberFormat="1" applyFont="1" applyFill="1" applyBorder="1" applyAlignment="1">
      <alignment horizontal="left" vertical="top" shrinkToFit="1"/>
    </xf>
    <xf numFmtId="0" fontId="2" fillId="12" borderId="62" xfId="0" applyFont="1" applyFill="1" applyBorder="1" applyAlignment="1"/>
    <xf numFmtId="0" fontId="16" fillId="12" borderId="41" xfId="0" applyFont="1" applyFill="1" applyBorder="1" applyAlignment="1">
      <alignment shrinkToFit="1"/>
    </xf>
    <xf numFmtId="0" fontId="5" fillId="12" borderId="62" xfId="0" applyFont="1" applyFill="1" applyBorder="1" applyAlignment="1">
      <alignment shrinkToFit="1"/>
    </xf>
    <xf numFmtId="165" fontId="17" fillId="12" borderId="41" xfId="0" applyNumberFormat="1" applyFont="1" applyFill="1" applyBorder="1" applyAlignment="1">
      <alignment horizontal="left" vertical="top" wrapText="1"/>
    </xf>
    <xf numFmtId="0" fontId="5" fillId="12" borderId="60" xfId="0" applyFont="1" applyFill="1" applyBorder="1" applyAlignment="1">
      <alignment shrinkToFit="1"/>
    </xf>
    <xf numFmtId="0" fontId="16" fillId="12" borderId="42" xfId="0" applyFont="1" applyFill="1" applyBorder="1" applyAlignment="1">
      <alignment shrinkToFit="1"/>
    </xf>
    <xf numFmtId="165" fontId="11" fillId="12" borderId="10" xfId="0" applyNumberFormat="1" applyFont="1" applyFill="1" applyBorder="1" applyAlignment="1">
      <alignment horizontal="left" vertical="top" wrapText="1"/>
    </xf>
    <xf numFmtId="165" fontId="14" fillId="12" borderId="40" xfId="0" applyNumberFormat="1" applyFont="1" applyFill="1" applyBorder="1" applyAlignment="1">
      <alignment horizontal="left" vertical="top" wrapText="1"/>
    </xf>
    <xf numFmtId="165" fontId="10" fillId="12" borderId="62" xfId="0" applyNumberFormat="1" applyFont="1" applyFill="1" applyBorder="1" applyAlignment="1">
      <alignment horizontal="left" vertical="top" wrapText="1"/>
    </xf>
    <xf numFmtId="0" fontId="23" fillId="12" borderId="75" xfId="0" applyFont="1" applyFill="1" applyBorder="1"/>
    <xf numFmtId="165" fontId="10" fillId="12" borderId="60" xfId="0" applyNumberFormat="1" applyFont="1" applyFill="1" applyBorder="1" applyAlignment="1">
      <alignment horizontal="left" vertical="top" wrapText="1"/>
    </xf>
    <xf numFmtId="0" fontId="23" fillId="12" borderId="41" xfId="0" applyFont="1" applyFill="1" applyBorder="1" applyAlignment="1"/>
    <xf numFmtId="0" fontId="17" fillId="12" borderId="41" xfId="0" applyFont="1" applyFill="1" applyBorder="1" applyAlignment="1"/>
    <xf numFmtId="0" fontId="2" fillId="12" borderId="60" xfId="0" applyFont="1" applyFill="1" applyBorder="1" applyAlignment="1"/>
    <xf numFmtId="165" fontId="11" fillId="12" borderId="62" xfId="0" applyNumberFormat="1" applyFont="1" applyFill="1" applyBorder="1" applyAlignment="1">
      <alignment horizontal="left" vertical="top" wrapText="1"/>
    </xf>
    <xf numFmtId="165" fontId="14" fillId="12" borderId="41" xfId="0" applyNumberFormat="1" applyFont="1" applyFill="1" applyBorder="1" applyAlignment="1">
      <alignment horizontal="left" vertical="top" wrapText="1"/>
    </xf>
    <xf numFmtId="165" fontId="5" fillId="12" borderId="62" xfId="0" applyNumberFormat="1" applyFont="1" applyFill="1" applyBorder="1" applyAlignment="1">
      <alignment horizontal="left" vertical="top"/>
    </xf>
    <xf numFmtId="165" fontId="19" fillId="12" borderId="41" xfId="0" applyNumberFormat="1" applyFont="1" applyFill="1" applyBorder="1" applyAlignment="1">
      <alignment horizontal="left" vertical="top"/>
    </xf>
    <xf numFmtId="165" fontId="16" fillId="12" borderId="60" xfId="0" applyNumberFormat="1" applyFont="1" applyFill="1" applyBorder="1" applyAlignment="1">
      <alignment horizontal="center" vertical="top" shrinkToFit="1"/>
    </xf>
    <xf numFmtId="165" fontId="19" fillId="12" borderId="41" xfId="0" applyNumberFormat="1" applyFont="1" applyFill="1" applyBorder="1" applyAlignment="1">
      <alignment horizontal="left"/>
    </xf>
    <xf numFmtId="0" fontId="16" fillId="12" borderId="75" xfId="0" applyFont="1" applyFill="1" applyBorder="1"/>
    <xf numFmtId="165" fontId="16" fillId="12" borderId="41" xfId="0" applyNumberFormat="1" applyFont="1" applyFill="1" applyBorder="1" applyAlignment="1">
      <alignment horizontal="left" vertical="top"/>
    </xf>
    <xf numFmtId="0" fontId="16" fillId="12" borderId="41" xfId="0" applyFont="1" applyFill="1" applyBorder="1"/>
    <xf numFmtId="165" fontId="5" fillId="12" borderId="60" xfId="0" applyNumberFormat="1" applyFont="1" applyFill="1" applyBorder="1" applyAlignment="1">
      <alignment horizontal="left" vertical="top"/>
    </xf>
    <xf numFmtId="165" fontId="17" fillId="12" borderId="42" xfId="0" applyNumberFormat="1" applyFont="1" applyFill="1" applyBorder="1" applyAlignment="1">
      <alignment horizontal="left" vertical="top"/>
    </xf>
    <xf numFmtId="165" fontId="5" fillId="12" borderId="41" xfId="0" applyNumberFormat="1" applyFont="1" applyFill="1" applyBorder="1" applyAlignment="1">
      <alignment horizontal="left" vertical="top" shrinkToFit="1"/>
    </xf>
    <xf numFmtId="165" fontId="17" fillId="12" borderId="41" xfId="0" applyNumberFormat="1" applyFont="1" applyFill="1" applyBorder="1" applyAlignment="1">
      <alignment horizontal="left" vertical="top"/>
    </xf>
    <xf numFmtId="0" fontId="5" fillId="12" borderId="62" xfId="0" applyFont="1" applyFill="1" applyBorder="1" applyAlignment="1"/>
    <xf numFmtId="165" fontId="2" fillId="11" borderId="42" xfId="0" applyNumberFormat="1" applyFont="1" applyFill="1" applyBorder="1" applyAlignment="1">
      <alignment horizontal="left" vertical="top" shrinkToFit="1"/>
    </xf>
    <xf numFmtId="165" fontId="2" fillId="12" borderId="62" xfId="0" applyNumberFormat="1" applyFont="1" applyFill="1" applyBorder="1" applyAlignment="1">
      <alignment horizontal="left" vertical="top"/>
    </xf>
    <xf numFmtId="0" fontId="23" fillId="11" borderId="75" xfId="0" applyFont="1" applyFill="1" applyBorder="1"/>
    <xf numFmtId="0" fontId="16" fillId="12" borderId="41" xfId="0" applyFont="1" applyFill="1" applyBorder="1" applyAlignment="1"/>
    <xf numFmtId="0" fontId="11" fillId="11" borderId="41" xfId="0" applyFont="1" applyFill="1" applyBorder="1" applyAlignment="1">
      <alignment horizontal="center" vertical="center" shrinkToFit="1"/>
    </xf>
    <xf numFmtId="0" fontId="4" fillId="12" borderId="62" xfId="0" applyFont="1" applyFill="1" applyBorder="1" applyAlignment="1"/>
    <xf numFmtId="0" fontId="11" fillId="11" borderId="62" xfId="0" applyFont="1" applyFill="1" applyBorder="1" applyAlignment="1">
      <alignment horizontal="center" vertical="center" shrinkToFit="1"/>
    </xf>
    <xf numFmtId="165" fontId="30" fillId="12" borderId="41" xfId="0" applyNumberFormat="1" applyFont="1" applyFill="1" applyBorder="1" applyAlignment="1">
      <alignment horizontal="left" vertical="top"/>
    </xf>
    <xf numFmtId="0" fontId="4" fillId="12" borderId="60" xfId="0" applyFont="1" applyFill="1" applyBorder="1" applyAlignment="1"/>
    <xf numFmtId="165" fontId="11" fillId="11" borderId="52" xfId="0" applyNumberFormat="1" applyFont="1" applyFill="1" applyBorder="1" applyAlignment="1">
      <alignment horizontal="left" vertical="top" shrinkToFit="1"/>
    </xf>
    <xf numFmtId="165" fontId="11" fillId="11" borderId="26" xfId="0" applyNumberFormat="1" applyFont="1" applyFill="1" applyBorder="1" applyAlignment="1">
      <alignment horizontal="left" vertical="top" shrinkToFit="1"/>
    </xf>
    <xf numFmtId="165" fontId="11" fillId="11" borderId="64" xfId="0" applyNumberFormat="1" applyFont="1" applyFill="1" applyBorder="1" applyAlignment="1">
      <alignment horizontal="left" vertical="top" shrinkToFit="1"/>
    </xf>
    <xf numFmtId="165" fontId="11" fillId="11" borderId="51" xfId="0" applyNumberFormat="1" applyFont="1" applyFill="1" applyBorder="1" applyAlignment="1">
      <alignment horizontal="left" vertical="top" shrinkToFit="1"/>
    </xf>
    <xf numFmtId="165" fontId="12" fillId="12" borderId="40" xfId="0" applyNumberFormat="1" applyFont="1" applyFill="1" applyBorder="1" applyAlignment="1">
      <alignment horizontal="left" vertical="top" shrinkToFit="1"/>
    </xf>
    <xf numFmtId="0" fontId="13" fillId="11" borderId="14" xfId="0" applyFont="1" applyFill="1" applyBorder="1" applyAlignment="1">
      <alignment horizontal="center" vertical="center"/>
    </xf>
    <xf numFmtId="0" fontId="11" fillId="12" borderId="41" xfId="0" applyFont="1" applyFill="1" applyBorder="1"/>
    <xf numFmtId="165" fontId="13" fillId="11" borderId="14" xfId="0" applyNumberFormat="1" applyFont="1" applyFill="1" applyBorder="1" applyAlignment="1">
      <alignment horizontal="center" vertical="top" wrapText="1"/>
    </xf>
    <xf numFmtId="0" fontId="5" fillId="12" borderId="63" xfId="0" applyFont="1" applyFill="1" applyBorder="1" applyAlignment="1">
      <alignment horizontal="center" vertical="center" shrinkToFit="1"/>
    </xf>
    <xf numFmtId="0" fontId="2" fillId="11" borderId="64" xfId="0" applyFont="1" applyFill="1" applyBorder="1"/>
    <xf numFmtId="0" fontId="2" fillId="11" borderId="51" xfId="0" applyFont="1" applyFill="1" applyBorder="1"/>
    <xf numFmtId="165" fontId="2" fillId="11" borderId="51" xfId="0" applyNumberFormat="1" applyFont="1" applyFill="1" applyBorder="1" applyAlignment="1">
      <alignment horizontal="left" vertical="top" shrinkToFit="1"/>
    </xf>
    <xf numFmtId="0" fontId="13" fillId="12" borderId="14" xfId="0" applyFont="1" applyFill="1" applyBorder="1" applyAlignment="1"/>
    <xf numFmtId="0" fontId="21" fillId="12" borderId="64" xfId="0" applyFont="1" applyFill="1" applyBorder="1" applyAlignment="1"/>
    <xf numFmtId="165" fontId="18" fillId="5" borderId="14" xfId="0" applyNumberFormat="1" applyFont="1" applyFill="1" applyBorder="1" applyAlignment="1">
      <alignment horizontal="left" vertical="top" wrapText="1"/>
    </xf>
    <xf numFmtId="164" fontId="8" fillId="0" borderId="97" xfId="0" applyNumberFormat="1" applyFont="1" applyFill="1" applyBorder="1" applyAlignment="1">
      <alignment horizontal="center" vertical="center"/>
    </xf>
    <xf numFmtId="0" fontId="4" fillId="0" borderId="64" xfId="0" applyFont="1" applyBorder="1"/>
    <xf numFmtId="164" fontId="8" fillId="0" borderId="54" xfId="0" applyNumberFormat="1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0" fontId="7" fillId="11" borderId="51" xfId="0" applyFont="1" applyFill="1" applyBorder="1" applyAlignment="1">
      <alignment horizontal="center"/>
    </xf>
    <xf numFmtId="0" fontId="7" fillId="11" borderId="74" xfId="0" applyFont="1" applyFill="1" applyBorder="1" applyAlignment="1">
      <alignment horizontal="center"/>
    </xf>
    <xf numFmtId="165" fontId="2" fillId="7" borderId="51" xfId="0" applyNumberFormat="1" applyFont="1" applyFill="1" applyBorder="1" applyAlignment="1">
      <alignment horizontal="center" vertical="top" shrinkToFit="1"/>
    </xf>
    <xf numFmtId="165" fontId="4" fillId="5" borderId="66" xfId="0" applyNumberFormat="1" applyFont="1" applyFill="1" applyBorder="1" applyAlignment="1">
      <alignment horizontal="center" vertical="top" shrinkToFit="1"/>
    </xf>
    <xf numFmtId="165" fontId="4" fillId="5" borderId="57" xfId="0" applyNumberFormat="1" applyFont="1" applyFill="1" applyBorder="1" applyAlignment="1">
      <alignment horizontal="center" vertical="top" shrinkToFit="1"/>
    </xf>
    <xf numFmtId="0" fontId="4" fillId="5" borderId="64" xfId="0" applyFont="1" applyFill="1" applyBorder="1"/>
    <xf numFmtId="165" fontId="11" fillId="13" borderId="26" xfId="0" applyNumberFormat="1" applyFont="1" applyFill="1" applyBorder="1" applyAlignment="1">
      <alignment horizontal="left" vertical="top" shrinkToFit="1"/>
    </xf>
    <xf numFmtId="165" fontId="11" fillId="13" borderId="64" xfId="0" applyNumberFormat="1" applyFont="1" applyFill="1" applyBorder="1" applyAlignment="1">
      <alignment horizontal="left" vertical="top" shrinkToFit="1"/>
    </xf>
    <xf numFmtId="165" fontId="11" fillId="13" borderId="51" xfId="0" applyNumberFormat="1" applyFont="1" applyFill="1" applyBorder="1" applyAlignment="1">
      <alignment horizontal="left" vertical="top" shrinkToFit="1"/>
    </xf>
    <xf numFmtId="165" fontId="5" fillId="13" borderId="64" xfId="0" applyNumberFormat="1" applyFont="1" applyFill="1" applyBorder="1" applyAlignment="1">
      <alignment horizontal="left" vertical="top" shrinkToFit="1"/>
    </xf>
    <xf numFmtId="0" fontId="13" fillId="13" borderId="51" xfId="0" applyFont="1" applyFill="1" applyBorder="1" applyAlignment="1">
      <alignment horizontal="center"/>
    </xf>
    <xf numFmtId="0" fontId="5" fillId="13" borderId="64" xfId="0" applyFont="1" applyFill="1" applyBorder="1" applyAlignment="1">
      <alignment vertical="center"/>
    </xf>
    <xf numFmtId="165" fontId="24" fillId="14" borderId="64" xfId="0" applyNumberFormat="1" applyFont="1" applyFill="1" applyBorder="1" applyAlignment="1">
      <alignment horizontal="left" vertical="top" shrinkToFit="1"/>
    </xf>
    <xf numFmtId="0" fontId="2" fillId="13" borderId="64" xfId="0" applyFont="1" applyFill="1" applyBorder="1"/>
    <xf numFmtId="0" fontId="2" fillId="13" borderId="51" xfId="0" applyFont="1" applyFill="1" applyBorder="1"/>
    <xf numFmtId="165" fontId="11" fillId="13" borderId="52" xfId="0" applyNumberFormat="1" applyFont="1" applyFill="1" applyBorder="1" applyAlignment="1">
      <alignment horizontal="left" vertical="top" shrinkToFit="1"/>
    </xf>
    <xf numFmtId="165" fontId="25" fillId="14" borderId="64" xfId="0" applyNumberFormat="1" applyFont="1" applyFill="1" applyBorder="1" applyAlignment="1">
      <alignment horizontal="left" vertical="top" shrinkToFit="1"/>
    </xf>
    <xf numFmtId="0" fontId="13" fillId="13" borderId="15" xfId="0" applyFont="1" applyFill="1" applyBorder="1" applyAlignment="1">
      <alignment horizontal="center" vertical="center" shrinkToFit="1"/>
    </xf>
    <xf numFmtId="165" fontId="2" fillId="14" borderId="64" xfId="0" applyNumberFormat="1" applyFont="1" applyFill="1" applyBorder="1" applyAlignment="1">
      <alignment horizontal="left" vertical="top" shrinkToFit="1"/>
    </xf>
    <xf numFmtId="165" fontId="11" fillId="14" borderId="64" xfId="0" applyNumberFormat="1" applyFont="1" applyFill="1" applyBorder="1" applyAlignment="1">
      <alignment horizontal="left" vertical="top" shrinkToFit="1"/>
    </xf>
    <xf numFmtId="165" fontId="11" fillId="5" borderId="13" xfId="0" applyNumberFormat="1" applyFont="1" applyFill="1" applyBorder="1" applyAlignment="1">
      <alignment horizontal="left" vertical="top" shrinkToFit="1"/>
    </xf>
    <xf numFmtId="165" fontId="11" fillId="5" borderId="81" xfId="0" applyNumberFormat="1" applyFont="1" applyFill="1" applyBorder="1" applyAlignment="1">
      <alignment horizontal="left" vertical="top" shrinkToFit="1"/>
    </xf>
    <xf numFmtId="165" fontId="11" fillId="5" borderId="85" xfId="0" applyNumberFormat="1" applyFont="1" applyFill="1" applyBorder="1" applyAlignment="1">
      <alignment horizontal="left" vertical="top" shrinkToFit="1"/>
    </xf>
    <xf numFmtId="165" fontId="4" fillId="4" borderId="57" xfId="0" applyNumberFormat="1" applyFont="1" applyFill="1" applyBorder="1" applyAlignment="1">
      <alignment horizontal="center" vertical="top" shrinkToFit="1"/>
    </xf>
    <xf numFmtId="168" fontId="11" fillId="14" borderId="52" xfId="0" applyNumberFormat="1" applyFont="1" applyFill="1" applyBorder="1" applyAlignment="1">
      <alignment horizontal="center" vertical="top" wrapText="1"/>
    </xf>
    <xf numFmtId="168" fontId="11" fillId="14" borderId="26" xfId="0" applyNumberFormat="1" applyFont="1" applyFill="1" applyBorder="1" applyAlignment="1">
      <alignment horizontal="center" vertical="top" wrapText="1"/>
    </xf>
    <xf numFmtId="168" fontId="13" fillId="14" borderId="15" xfId="0" applyNumberFormat="1" applyFont="1" applyFill="1" applyBorder="1" applyAlignment="1">
      <alignment horizontal="center" vertical="top" wrapText="1"/>
    </xf>
    <xf numFmtId="168" fontId="2" fillId="14" borderId="66" xfId="0" applyNumberFormat="1" applyFont="1" applyFill="1" applyBorder="1" applyAlignment="1">
      <alignment horizontal="center" vertical="top" wrapText="1"/>
    </xf>
    <xf numFmtId="168" fontId="11" fillId="14" borderId="10" xfId="0" applyNumberFormat="1" applyFont="1" applyFill="1" applyBorder="1" applyAlignment="1">
      <alignment horizontal="left" vertical="top"/>
    </xf>
    <xf numFmtId="168" fontId="12" fillId="14" borderId="36" xfId="0" applyNumberFormat="1" applyFont="1" applyFill="1" applyBorder="1" applyAlignment="1">
      <alignment horizontal="left" vertical="top"/>
    </xf>
    <xf numFmtId="168" fontId="11" fillId="14" borderId="60" xfId="0" applyNumberFormat="1" applyFont="1" applyFill="1" applyBorder="1" applyAlignment="1">
      <alignment horizontal="center" vertical="top"/>
    </xf>
    <xf numFmtId="168" fontId="11" fillId="14" borderId="38" xfId="0" applyNumberFormat="1" applyFont="1" applyFill="1" applyBorder="1" applyAlignment="1">
      <alignment horizontal="center" vertical="top"/>
    </xf>
    <xf numFmtId="165" fontId="11" fillId="14" borderId="10" xfId="0" applyNumberFormat="1" applyFont="1" applyFill="1" applyBorder="1" applyAlignment="1">
      <alignment horizontal="left" vertical="top" wrapText="1"/>
    </xf>
    <xf numFmtId="165" fontId="14" fillId="14" borderId="40" xfId="0" applyNumberFormat="1" applyFont="1" applyFill="1" applyBorder="1" applyAlignment="1">
      <alignment horizontal="left" vertical="top" wrapText="1"/>
    </xf>
    <xf numFmtId="0" fontId="17" fillId="14" borderId="41" xfId="0" applyFont="1" applyFill="1" applyBorder="1" applyAlignment="1">
      <alignment horizontal="center"/>
    </xf>
    <xf numFmtId="0" fontId="17" fillId="14" borderId="42" xfId="0" applyFont="1" applyFill="1" applyBorder="1" applyAlignment="1">
      <alignment horizontal="center" vertical="center"/>
    </xf>
    <xf numFmtId="165" fontId="11" fillId="14" borderId="10" xfId="0" applyNumberFormat="1" applyFont="1" applyFill="1" applyBorder="1" applyAlignment="1">
      <alignment horizontal="left" vertical="top" shrinkToFit="1"/>
    </xf>
    <xf numFmtId="165" fontId="5" fillId="14" borderId="62" xfId="0" applyNumberFormat="1" applyFont="1" applyFill="1" applyBorder="1" applyAlignment="1">
      <alignment horizontal="left" vertical="top" shrinkToFit="1"/>
    </xf>
    <xf numFmtId="165" fontId="16" fillId="14" borderId="41" xfId="0" applyNumberFormat="1" applyFont="1" applyFill="1" applyBorder="1" applyAlignment="1">
      <alignment horizontal="left" vertical="top" wrapText="1"/>
    </xf>
    <xf numFmtId="165" fontId="5" fillId="14" borderId="62" xfId="0" applyNumberFormat="1" applyFont="1" applyFill="1" applyBorder="1" applyAlignment="1" applyProtection="1">
      <alignment horizontal="left" vertical="top" shrinkToFit="1"/>
    </xf>
    <xf numFmtId="0" fontId="16" fillId="14" borderId="42" xfId="0" applyFont="1" applyFill="1" applyBorder="1" applyAlignment="1">
      <alignment horizontal="center" vertical="center"/>
    </xf>
    <xf numFmtId="0" fontId="19" fillId="14" borderId="42" xfId="0" applyFont="1" applyFill="1" applyBorder="1" applyAlignment="1">
      <alignment horizontal="center" vertical="center"/>
    </xf>
    <xf numFmtId="165" fontId="16" fillId="14" borderId="41" xfId="0" applyNumberFormat="1" applyFont="1" applyFill="1" applyBorder="1" applyAlignment="1">
      <alignment horizontal="center" vertical="top" shrinkToFit="1"/>
    </xf>
    <xf numFmtId="165" fontId="4" fillId="14" borderId="60" xfId="0" applyNumberFormat="1" applyFont="1" applyFill="1" applyBorder="1" applyAlignment="1">
      <alignment horizontal="center" vertical="top" shrinkToFit="1"/>
    </xf>
    <xf numFmtId="165" fontId="4" fillId="14" borderId="42" xfId="0" applyNumberFormat="1" applyFont="1" applyFill="1" applyBorder="1" applyAlignment="1">
      <alignment horizontal="center" vertical="top" shrinkToFit="1"/>
    </xf>
    <xf numFmtId="165" fontId="14" fillId="14" borderId="41" xfId="0" applyNumberFormat="1" applyFont="1" applyFill="1" applyBorder="1" applyAlignment="1">
      <alignment horizontal="left" vertical="top" wrapText="1"/>
    </xf>
    <xf numFmtId="0" fontId="29" fillId="13" borderId="62" xfId="0" applyFont="1" applyFill="1" applyBorder="1" applyAlignment="1">
      <alignment shrinkToFit="1"/>
    </xf>
    <xf numFmtId="165" fontId="11" fillId="13" borderId="81" xfId="0" applyNumberFormat="1" applyFont="1" applyFill="1" applyBorder="1" applyAlignment="1">
      <alignment horizontal="left" vertical="top" shrinkToFit="1"/>
    </xf>
    <xf numFmtId="165" fontId="11" fillId="14" borderId="62" xfId="0" applyNumberFormat="1" applyFont="1" applyFill="1" applyBorder="1" applyAlignment="1">
      <alignment horizontal="left" vertical="top" shrinkToFit="1"/>
    </xf>
    <xf numFmtId="0" fontId="2" fillId="13" borderId="0" xfId="0" applyFont="1" applyFill="1" applyBorder="1"/>
    <xf numFmtId="165" fontId="4" fillId="14" borderId="41" xfId="0" applyNumberFormat="1" applyFont="1" applyFill="1" applyBorder="1" applyAlignment="1">
      <alignment horizontal="center" vertical="top" shrinkToFit="1"/>
    </xf>
    <xf numFmtId="165" fontId="4" fillId="14" borderId="62" xfId="0" applyNumberFormat="1" applyFont="1" applyFill="1" applyBorder="1" applyAlignment="1" applyProtection="1">
      <alignment horizontal="left" vertical="top" shrinkToFit="1"/>
    </xf>
    <xf numFmtId="165" fontId="16" fillId="14" borderId="62" xfId="0" applyNumberFormat="1" applyFont="1" applyFill="1" applyBorder="1" applyAlignment="1">
      <alignment horizontal="left" vertical="top" shrinkToFit="1"/>
    </xf>
    <xf numFmtId="0" fontId="16" fillId="14" borderId="42" xfId="0" applyFont="1" applyFill="1" applyBorder="1" applyAlignment="1">
      <alignment horizontal="center" vertical="center" wrapText="1"/>
    </xf>
    <xf numFmtId="165" fontId="3" fillId="14" borderId="62" xfId="0" applyNumberFormat="1" applyFont="1" applyFill="1" applyBorder="1" applyAlignment="1" applyProtection="1">
      <alignment horizontal="left" vertical="top" shrinkToFit="1"/>
    </xf>
    <xf numFmtId="0" fontId="19" fillId="14" borderId="42" xfId="0" applyFont="1" applyFill="1" applyBorder="1" applyAlignment="1">
      <alignment horizontal="center" vertical="center" wrapText="1"/>
    </xf>
    <xf numFmtId="0" fontId="2" fillId="13" borderId="0" xfId="0" applyFont="1" applyFill="1"/>
    <xf numFmtId="0" fontId="23" fillId="13" borderId="75" xfId="0" applyFont="1" applyFill="1" applyBorder="1"/>
    <xf numFmtId="165" fontId="11" fillId="13" borderId="22" xfId="0" applyNumberFormat="1" applyFont="1" applyFill="1" applyBorder="1" applyAlignment="1">
      <alignment horizontal="left" vertical="top" shrinkToFit="1"/>
    </xf>
    <xf numFmtId="165" fontId="12" fillId="13" borderId="76" xfId="0" applyNumberFormat="1" applyFont="1" applyFill="1" applyBorder="1" applyAlignment="1">
      <alignment horizontal="left" vertical="top" shrinkToFit="1"/>
    </xf>
    <xf numFmtId="165" fontId="5" fillId="14" borderId="55" xfId="0" applyNumberFormat="1" applyFont="1" applyFill="1" applyBorder="1" applyAlignment="1">
      <alignment horizontal="left" vertical="top" shrinkToFit="1"/>
    </xf>
    <xf numFmtId="165" fontId="16" fillId="14" borderId="77" xfId="0" applyNumberFormat="1" applyFont="1" applyFill="1" applyBorder="1" applyAlignment="1">
      <alignment horizontal="left" vertical="top" wrapText="1"/>
    </xf>
    <xf numFmtId="165" fontId="11" fillId="5" borderId="19" xfId="0" applyNumberFormat="1" applyFont="1" applyFill="1" applyBorder="1" applyAlignment="1">
      <alignment horizontal="left" vertical="top" shrinkToFit="1"/>
    </xf>
    <xf numFmtId="0" fontId="2" fillId="5" borderId="80" xfId="0" applyFont="1" applyFill="1" applyBorder="1"/>
    <xf numFmtId="0" fontId="24" fillId="5" borderId="64" xfId="0" applyFont="1" applyFill="1" applyBorder="1"/>
    <xf numFmtId="165" fontId="11" fillId="5" borderId="14" xfId="0" applyNumberFormat="1" applyFont="1" applyFill="1" applyBorder="1" applyAlignment="1">
      <alignment horizontal="left" vertical="top" shrinkToFit="1"/>
    </xf>
    <xf numFmtId="165" fontId="27" fillId="5" borderId="26" xfId="0" applyNumberFormat="1" applyFont="1" applyFill="1" applyBorder="1" applyAlignment="1">
      <alignment horizontal="left" vertical="top" shrinkToFit="1"/>
    </xf>
    <xf numFmtId="0" fontId="24" fillId="13" borderId="66" xfId="0" applyFont="1" applyFill="1" applyBorder="1" applyAlignment="1">
      <alignment horizontal="center" vertical="center" shrinkToFit="1"/>
    </xf>
    <xf numFmtId="0" fontId="24" fillId="13" borderId="64" xfId="0" applyFont="1" applyFill="1" applyBorder="1" applyAlignment="1">
      <alignment vertical="center"/>
    </xf>
    <xf numFmtId="0" fontId="2" fillId="13" borderId="64" xfId="0" applyFont="1" applyFill="1" applyBorder="1" applyAlignment="1"/>
    <xf numFmtId="0" fontId="2" fillId="13" borderId="51" xfId="0" applyFont="1" applyFill="1" applyBorder="1" applyAlignment="1"/>
    <xf numFmtId="0" fontId="13" fillId="13" borderId="23" xfId="0" applyFont="1" applyFill="1" applyBorder="1" applyAlignment="1">
      <alignment horizontal="center"/>
    </xf>
    <xf numFmtId="0" fontId="13" fillId="13" borderId="64" xfId="0" applyFont="1" applyFill="1" applyBorder="1" applyAlignment="1">
      <alignment horizontal="center"/>
    </xf>
    <xf numFmtId="0" fontId="2" fillId="5" borderId="0" xfId="0" applyFont="1" applyFill="1" applyBorder="1" applyAlignment="1"/>
    <xf numFmtId="165" fontId="2" fillId="6" borderId="14" xfId="0" applyNumberFormat="1" applyFont="1" applyFill="1" applyBorder="1" applyAlignment="1">
      <alignment horizontal="left" vertical="top" shrinkToFit="1"/>
    </xf>
    <xf numFmtId="0" fontId="5" fillId="11" borderId="64" xfId="0" applyFont="1" applyFill="1" applyBorder="1"/>
    <xf numFmtId="165" fontId="11" fillId="5" borderId="18" xfId="0" applyNumberFormat="1" applyFont="1" applyFill="1" applyBorder="1" applyAlignment="1">
      <alignment horizontal="left" vertical="top" wrapText="1"/>
    </xf>
    <xf numFmtId="165" fontId="13" fillId="5" borderId="51" xfId="0" applyNumberFormat="1" applyFont="1" applyFill="1" applyBorder="1" applyAlignment="1">
      <alignment horizontal="left" vertical="top" shrinkToFit="1"/>
    </xf>
    <xf numFmtId="165" fontId="11" fillId="12" borderId="10" xfId="0" applyNumberFormat="1" applyFont="1" applyFill="1" applyBorder="1" applyAlignment="1">
      <alignment horizontal="left" vertical="top"/>
    </xf>
    <xf numFmtId="0" fontId="13" fillId="5" borderId="23" xfId="0" applyFont="1" applyFill="1" applyBorder="1"/>
    <xf numFmtId="165" fontId="3" fillId="5" borderId="64" xfId="0" applyNumberFormat="1" applyFont="1" applyFill="1" applyBorder="1" applyAlignment="1">
      <alignment horizontal="center" vertical="top" shrinkToFit="1"/>
    </xf>
    <xf numFmtId="0" fontId="34" fillId="0" borderId="90" xfId="0" applyFont="1" applyBorder="1" applyAlignment="1">
      <alignment vertical="center"/>
    </xf>
    <xf numFmtId="0" fontId="35" fillId="0" borderId="89" xfId="0" applyFont="1" applyBorder="1"/>
    <xf numFmtId="0" fontId="8" fillId="0" borderId="9" xfId="0" applyFont="1" applyBorder="1" applyAlignment="1">
      <alignment horizontal="center" vertical="center"/>
    </xf>
    <xf numFmtId="0" fontId="2" fillId="0" borderId="111" xfId="0" applyFont="1" applyFill="1" applyBorder="1" applyAlignment="1">
      <alignment horizontal="center"/>
    </xf>
    <xf numFmtId="165" fontId="2" fillId="11" borderId="66" xfId="0" applyNumberFormat="1" applyFont="1" applyFill="1" applyBorder="1" applyAlignment="1">
      <alignment horizontal="left" vertical="top" shrinkToFit="1"/>
    </xf>
    <xf numFmtId="165" fontId="11" fillId="11" borderId="19" xfId="0" applyNumberFormat="1" applyFont="1" applyFill="1" applyBorder="1" applyAlignment="1">
      <alignment horizontal="left" vertical="top" wrapText="1"/>
    </xf>
    <xf numFmtId="165" fontId="16" fillId="12" borderId="97" xfId="0" applyNumberFormat="1" applyFont="1" applyFill="1" applyBorder="1" applyAlignment="1">
      <alignment horizontal="left" vertical="top" shrinkToFit="1"/>
    </xf>
    <xf numFmtId="165" fontId="4" fillId="12" borderId="102" xfId="0" applyNumberFormat="1" applyFont="1" applyFill="1" applyBorder="1" applyAlignment="1">
      <alignment horizontal="left" vertical="top" shrinkToFit="1"/>
    </xf>
    <xf numFmtId="165" fontId="4" fillId="0" borderId="64" xfId="0" applyNumberFormat="1" applyFont="1" applyFill="1" applyBorder="1" applyAlignment="1">
      <alignment horizontal="center" shrinkToFit="1"/>
    </xf>
    <xf numFmtId="0" fontId="2" fillId="0" borderId="113" xfId="0" applyFont="1" applyBorder="1"/>
    <xf numFmtId="165" fontId="2" fillId="6" borderId="113" xfId="0" applyNumberFormat="1" applyFont="1" applyFill="1" applyBorder="1" applyAlignment="1" applyProtection="1">
      <alignment horizontal="left" vertical="top" shrinkToFit="1"/>
    </xf>
    <xf numFmtId="0" fontId="20" fillId="13" borderId="64" xfId="0" applyFont="1" applyFill="1" applyBorder="1" applyAlignment="1">
      <alignment horizontal="left" vertical="center" wrapText="1"/>
    </xf>
    <xf numFmtId="164" fontId="8" fillId="0" borderId="114" xfId="0" applyNumberFormat="1" applyFont="1" applyFill="1" applyBorder="1" applyAlignment="1">
      <alignment horizontal="center" vertical="center"/>
    </xf>
    <xf numFmtId="165" fontId="11" fillId="0" borderId="64" xfId="0" applyNumberFormat="1" applyFont="1" applyBorder="1" applyAlignment="1">
      <alignment horizontal="left"/>
    </xf>
    <xf numFmtId="0" fontId="10" fillId="0" borderId="116" xfId="0" applyFont="1" applyBorder="1" applyAlignment="1">
      <alignment horizontal="center"/>
    </xf>
    <xf numFmtId="0" fontId="10" fillId="0" borderId="117" xfId="0" applyFont="1" applyBorder="1" applyAlignment="1">
      <alignment horizontal="center"/>
    </xf>
    <xf numFmtId="0" fontId="2" fillId="0" borderId="117" xfId="0" applyFont="1" applyFill="1" applyBorder="1" applyAlignment="1">
      <alignment horizontal="center"/>
    </xf>
    <xf numFmtId="0" fontId="1" fillId="2" borderId="118" xfId="0" applyFont="1" applyFill="1" applyBorder="1" applyAlignment="1">
      <alignment horizontal="center"/>
    </xf>
    <xf numFmtId="165" fontId="11" fillId="13" borderId="67" xfId="0" applyNumberFormat="1" applyFont="1" applyFill="1" applyBorder="1" applyAlignment="1">
      <alignment horizontal="left"/>
    </xf>
    <xf numFmtId="165" fontId="12" fillId="13" borderId="58" xfId="0" applyNumberFormat="1" applyFont="1" applyFill="1" applyBorder="1" applyAlignment="1">
      <alignment horizontal="left"/>
    </xf>
    <xf numFmtId="165" fontId="11" fillId="13" borderId="62" xfId="0" applyNumberFormat="1" applyFont="1" applyFill="1" applyBorder="1" applyAlignment="1">
      <alignment horizontal="left"/>
    </xf>
    <xf numFmtId="165" fontId="12" fillId="13" borderId="88" xfId="0" applyNumberFormat="1" applyFont="1" applyFill="1" applyBorder="1" applyAlignment="1">
      <alignment horizontal="left"/>
    </xf>
    <xf numFmtId="165" fontId="5" fillId="15" borderId="79" xfId="0" applyNumberFormat="1" applyFont="1" applyFill="1" applyBorder="1" applyAlignment="1" applyProtection="1">
      <alignment horizontal="left" vertical="top" shrinkToFit="1"/>
    </xf>
    <xf numFmtId="165" fontId="16" fillId="15" borderId="115" xfId="0" applyNumberFormat="1" applyFont="1" applyFill="1" applyBorder="1" applyAlignment="1">
      <alignment horizontal="left" vertical="top" shrinkToFit="1"/>
    </xf>
    <xf numFmtId="165" fontId="11" fillId="13" borderId="62" xfId="0" applyNumberFormat="1" applyFont="1" applyFill="1" applyBorder="1" applyAlignment="1">
      <alignment horizontal="left" vertical="top" shrinkToFit="1"/>
    </xf>
    <xf numFmtId="165" fontId="12" fillId="13" borderId="41" xfId="0" applyNumberFormat="1" applyFont="1" applyFill="1" applyBorder="1" applyAlignment="1">
      <alignment horizontal="left" vertical="top" shrinkToFit="1"/>
    </xf>
    <xf numFmtId="165" fontId="5" fillId="15" borderId="64" xfId="0" applyNumberFormat="1" applyFont="1" applyFill="1" applyBorder="1" applyAlignment="1">
      <alignment horizontal="left" vertical="top" shrinkToFit="1"/>
    </xf>
    <xf numFmtId="165" fontId="16" fillId="15" borderId="75" xfId="0" applyNumberFormat="1" applyFont="1" applyFill="1" applyBorder="1" applyAlignment="1">
      <alignment horizontal="left" vertical="top" shrinkToFit="1"/>
    </xf>
    <xf numFmtId="165" fontId="5" fillId="15" borderId="55" xfId="0" applyNumberFormat="1" applyFont="1" applyFill="1" applyBorder="1" applyAlignment="1">
      <alignment horizontal="left" vertical="top" shrinkToFit="1"/>
    </xf>
    <xf numFmtId="165" fontId="16" fillId="15" borderId="77" xfId="0" applyNumberFormat="1" applyFont="1" applyFill="1" applyBorder="1" applyAlignment="1">
      <alignment horizontal="left" vertical="top" shrinkToFit="1"/>
    </xf>
    <xf numFmtId="165" fontId="11" fillId="16" borderId="26" xfId="0" applyNumberFormat="1" applyFont="1" applyFill="1" applyBorder="1" applyAlignment="1">
      <alignment horizontal="left" vertical="top" shrinkToFit="1"/>
    </xf>
    <xf numFmtId="165" fontId="5" fillId="16" borderId="51" xfId="0" applyNumberFormat="1" applyFont="1" applyFill="1" applyBorder="1" applyAlignment="1">
      <alignment horizontal="left" vertical="top" shrinkToFit="1"/>
    </xf>
    <xf numFmtId="165" fontId="2" fillId="16" borderId="51" xfId="0" applyNumberFormat="1" applyFont="1" applyFill="1" applyBorder="1" applyAlignment="1">
      <alignment horizontal="left" vertical="top" shrinkToFit="1"/>
    </xf>
    <xf numFmtId="0" fontId="28" fillId="5" borderId="113" xfId="0" applyFont="1" applyFill="1" applyBorder="1" applyAlignment="1">
      <alignment horizontal="center"/>
    </xf>
    <xf numFmtId="165" fontId="8" fillId="5" borderId="14" xfId="0" applyNumberFormat="1" applyFont="1" applyFill="1" applyBorder="1" applyAlignment="1">
      <alignment horizontal="center" vertical="center" wrapText="1"/>
    </xf>
    <xf numFmtId="165" fontId="11" fillId="5" borderId="13" xfId="0" applyNumberFormat="1" applyFont="1" applyFill="1" applyBorder="1" applyAlignment="1">
      <alignment horizontal="left" vertical="top"/>
    </xf>
    <xf numFmtId="165" fontId="11" fillId="5" borderId="86" xfId="0" applyNumberFormat="1" applyFont="1" applyFill="1" applyBorder="1" applyAlignment="1">
      <alignment horizontal="left" vertical="top"/>
    </xf>
    <xf numFmtId="165" fontId="11" fillId="5" borderId="109" xfId="0" applyNumberFormat="1" applyFont="1" applyFill="1" applyBorder="1" applyAlignment="1">
      <alignment horizontal="left" vertical="top"/>
    </xf>
    <xf numFmtId="0" fontId="2" fillId="5" borderId="1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165" fontId="13" fillId="5" borderId="14" xfId="0" applyNumberFormat="1" applyFont="1" applyFill="1" applyBorder="1" applyAlignment="1">
      <alignment horizontal="center" vertical="top" wrapText="1"/>
    </xf>
    <xf numFmtId="0" fontId="7" fillId="5" borderId="72" xfId="0" applyFont="1" applyFill="1" applyBorder="1" applyAlignment="1">
      <alignment horizontal="center"/>
    </xf>
    <xf numFmtId="0" fontId="7" fillId="5" borderId="110" xfId="0" applyFont="1" applyFill="1" applyBorder="1" applyAlignment="1">
      <alignment horizontal="center"/>
    </xf>
    <xf numFmtId="165" fontId="11" fillId="5" borderId="97" xfId="0" applyNumberFormat="1" applyFont="1" applyFill="1" applyBorder="1" applyAlignment="1">
      <alignment horizontal="left" vertical="top"/>
    </xf>
    <xf numFmtId="165" fontId="11" fillId="5" borderId="108" xfId="0" applyNumberFormat="1" applyFont="1" applyFill="1" applyBorder="1" applyAlignment="1">
      <alignment horizontal="left" vertical="top"/>
    </xf>
    <xf numFmtId="0" fontId="31" fillId="5" borderId="0" xfId="0" applyFont="1" applyFill="1" applyBorder="1" applyAlignment="1">
      <alignment horizontal="center"/>
    </xf>
    <xf numFmtId="0" fontId="7" fillId="5" borderId="97" xfId="0" applyFont="1" applyFill="1" applyBorder="1" applyAlignment="1">
      <alignment horizontal="center"/>
    </xf>
    <xf numFmtId="0" fontId="7" fillId="5" borderId="104" xfId="0" applyFont="1" applyFill="1" applyBorder="1" applyAlignment="1">
      <alignment horizontal="center"/>
    </xf>
    <xf numFmtId="0" fontId="7" fillId="5" borderId="105" xfId="0" applyFont="1" applyFill="1" applyBorder="1" applyAlignment="1">
      <alignment horizontal="center"/>
    </xf>
    <xf numFmtId="165" fontId="3" fillId="5" borderId="64" xfId="0" applyNumberFormat="1" applyFont="1" applyFill="1" applyBorder="1" applyAlignment="1">
      <alignment horizontal="left" vertical="top" shrinkToFit="1"/>
    </xf>
    <xf numFmtId="0" fontId="3" fillId="5" borderId="57" xfId="0" applyFont="1" applyFill="1" applyBorder="1"/>
    <xf numFmtId="165" fontId="5" fillId="7" borderId="64" xfId="0" applyNumberFormat="1" applyFont="1" applyFill="1" applyBorder="1" applyAlignment="1">
      <alignment horizontal="left" vertical="top" wrapText="1" shrinkToFit="1"/>
    </xf>
    <xf numFmtId="0" fontId="33" fillId="5" borderId="64" xfId="0" applyFont="1" applyFill="1" applyBorder="1"/>
    <xf numFmtId="165" fontId="11" fillId="5" borderId="104" xfId="0" applyNumberFormat="1" applyFont="1" applyFill="1" applyBorder="1" applyAlignment="1">
      <alignment horizontal="left" vertical="top" shrinkToFit="1"/>
    </xf>
    <xf numFmtId="165" fontId="5" fillId="5" borderId="0" xfId="0" applyNumberFormat="1" applyFont="1" applyFill="1" applyBorder="1" applyAlignment="1">
      <alignment horizontal="left" vertical="top" shrinkToFit="1"/>
    </xf>
    <xf numFmtId="165" fontId="4" fillId="6" borderId="114" xfId="0" applyNumberFormat="1" applyFont="1" applyFill="1" applyBorder="1" applyAlignment="1">
      <alignment horizontal="center" vertical="center" wrapText="1" shrinkToFit="1"/>
    </xf>
    <xf numFmtId="165" fontId="8" fillId="6" borderId="114" xfId="0" applyNumberFormat="1" applyFont="1" applyFill="1" applyBorder="1" applyAlignment="1">
      <alignment horizontal="center" vertical="center" wrapText="1" shrinkToFit="1"/>
    </xf>
    <xf numFmtId="165" fontId="36" fillId="12" borderId="51" xfId="0" applyNumberFormat="1" applyFont="1" applyFill="1" applyBorder="1" applyAlignment="1">
      <alignment horizontal="left" vertical="top" shrinkToFit="1"/>
    </xf>
    <xf numFmtId="165" fontId="1" fillId="12" borderId="51" xfId="0" applyNumberFormat="1" applyFont="1" applyFill="1" applyBorder="1" applyAlignment="1">
      <alignment horizontal="left" vertical="top" shrinkToFit="1"/>
    </xf>
    <xf numFmtId="165" fontId="22" fillId="11" borderId="14" xfId="0" applyNumberFormat="1" applyFont="1" applyFill="1" applyBorder="1" applyAlignment="1">
      <alignment horizontal="left" vertical="top" wrapText="1"/>
    </xf>
    <xf numFmtId="165" fontId="2" fillId="11" borderId="14" xfId="0" applyNumberFormat="1" applyFont="1" applyFill="1" applyBorder="1" applyAlignment="1">
      <alignment horizontal="left" vertical="top" wrapText="1"/>
    </xf>
    <xf numFmtId="165" fontId="37" fillId="12" borderId="41" xfId="0" applyNumberFormat="1" applyFont="1" applyFill="1" applyBorder="1" applyAlignment="1">
      <alignment wrapText="1"/>
    </xf>
    <xf numFmtId="0" fontId="4" fillId="5" borderId="105" xfId="0" applyFont="1" applyFill="1" applyBorder="1" applyAlignment="1">
      <alignment horizontal="center" vertical="center" shrinkToFit="1"/>
    </xf>
    <xf numFmtId="0" fontId="3" fillId="5" borderId="97" xfId="0" applyFont="1" applyFill="1" applyBorder="1" applyAlignment="1">
      <alignment vertical="center"/>
    </xf>
    <xf numFmtId="0" fontId="2" fillId="5" borderId="66" xfId="0" applyFont="1" applyFill="1" applyBorder="1" applyAlignment="1">
      <alignment horizontal="center" vertical="center" shrinkToFit="1"/>
    </xf>
    <xf numFmtId="165" fontId="2" fillId="5" borderId="64" xfId="0" applyNumberFormat="1" applyFont="1" applyFill="1" applyBorder="1" applyAlignment="1">
      <alignment horizontal="left" vertical="top" shrinkToFit="1"/>
    </xf>
    <xf numFmtId="0" fontId="10" fillId="5" borderId="64" xfId="0" applyFont="1" applyFill="1" applyBorder="1" applyAlignment="1">
      <alignment horizontal="center" vertical="center" shrinkToFit="1"/>
    </xf>
    <xf numFmtId="165" fontId="5" fillId="0" borderId="113" xfId="0" applyNumberFormat="1" applyFont="1" applyFill="1" applyBorder="1" applyAlignment="1">
      <alignment horizontal="center" vertical="top" shrinkToFit="1"/>
    </xf>
    <xf numFmtId="0" fontId="32" fillId="0" borderId="113" xfId="0" applyFont="1" applyFill="1" applyBorder="1" applyAlignment="1">
      <alignment horizontal="left" vertical="top" wrapText="1"/>
    </xf>
    <xf numFmtId="165" fontId="11" fillId="4" borderId="12" xfId="0" applyNumberFormat="1" applyFont="1" applyFill="1" applyBorder="1" applyAlignment="1">
      <alignment horizontal="center" vertical="top" shrinkToFit="1"/>
    </xf>
    <xf numFmtId="0" fontId="13" fillId="5" borderId="59" xfId="0" applyFont="1" applyFill="1" applyBorder="1" applyAlignment="1">
      <alignment shrinkToFit="1"/>
    </xf>
    <xf numFmtId="165" fontId="11" fillId="4" borderId="51" xfId="0" applyNumberFormat="1" applyFont="1" applyFill="1" applyBorder="1" applyAlignment="1">
      <alignment horizontal="left" vertical="top" shrinkToFit="1"/>
    </xf>
    <xf numFmtId="0" fontId="13" fillId="5" borderId="51" xfId="0" applyFont="1" applyFill="1" applyBorder="1"/>
    <xf numFmtId="16" fontId="13" fillId="5" borderId="51" xfId="0" applyNumberFormat="1" applyFont="1" applyFill="1" applyBorder="1"/>
    <xf numFmtId="0" fontId="13" fillId="5" borderId="14" xfId="0" applyFont="1" applyFill="1" applyBorder="1" applyAlignment="1">
      <alignment horizontal="left" vertical="center"/>
    </xf>
    <xf numFmtId="165" fontId="11" fillId="0" borderId="14" xfId="0" applyNumberFormat="1" applyFont="1" applyFill="1" applyBorder="1" applyAlignment="1">
      <alignment horizontal="center" vertical="center" shrinkToFit="1"/>
    </xf>
    <xf numFmtId="0" fontId="11" fillId="0" borderId="51" xfId="0" applyFont="1" applyBorder="1"/>
    <xf numFmtId="165" fontId="11" fillId="6" borderId="51" xfId="0" applyNumberFormat="1" applyFont="1" applyFill="1" applyBorder="1" applyAlignment="1">
      <alignment horizontal="left" vertical="top" shrinkToFit="1"/>
    </xf>
    <xf numFmtId="0" fontId="21" fillId="4" borderId="24" xfId="0" applyFont="1" applyFill="1" applyBorder="1" applyAlignment="1">
      <alignment horizontal="center" vertical="top" wrapText="1" shrinkToFit="1"/>
    </xf>
    <xf numFmtId="0" fontId="21" fillId="4" borderId="23" xfId="0" applyFont="1" applyFill="1" applyBorder="1" applyAlignment="1">
      <alignment horizontal="center" vertical="top" wrapText="1" shrinkToFit="1"/>
    </xf>
    <xf numFmtId="0" fontId="8" fillId="4" borderId="84" xfId="0" applyFont="1" applyFill="1" applyBorder="1" applyAlignment="1">
      <alignment horizontal="center" vertical="top" wrapText="1" shrinkToFit="1"/>
    </xf>
    <xf numFmtId="165" fontId="4" fillId="0" borderId="64" xfId="0" applyNumberFormat="1" applyFont="1" applyFill="1" applyBorder="1" applyAlignment="1">
      <alignment horizontal="left" vertical="top" wrapText="1" shrinkToFit="1"/>
    </xf>
    <xf numFmtId="165" fontId="13" fillId="0" borderId="51" xfId="0" applyNumberFormat="1" applyFont="1" applyFill="1" applyBorder="1" applyAlignment="1">
      <alignment horizontal="left" vertical="top" shrinkToFit="1"/>
    </xf>
    <xf numFmtId="165" fontId="13" fillId="0" borderId="91" xfId="0" applyNumberFormat="1" applyFont="1" applyFill="1" applyBorder="1" applyAlignment="1">
      <alignment horizontal="left" vertical="center" shrinkToFit="1"/>
    </xf>
    <xf numFmtId="0" fontId="11" fillId="0" borderId="66" xfId="0" applyFont="1" applyBorder="1" applyAlignment="1">
      <alignment horizontal="center" shrinkToFit="1"/>
    </xf>
    <xf numFmtId="0" fontId="11" fillId="0" borderId="57" xfId="0" applyFont="1" applyFill="1" applyBorder="1" applyAlignment="1">
      <alignment horizontal="center" vertical="top"/>
    </xf>
    <xf numFmtId="0" fontId="13" fillId="16" borderId="64" xfId="0" applyFont="1" applyFill="1" applyBorder="1"/>
    <xf numFmtId="165" fontId="13" fillId="16" borderId="66" xfId="0" applyNumberFormat="1" applyFont="1" applyFill="1" applyBorder="1" applyAlignment="1">
      <alignment horizontal="left" vertical="top" shrinkToFit="1"/>
    </xf>
    <xf numFmtId="0" fontId="2" fillId="5" borderId="51" xfId="0" applyFont="1" applyFill="1" applyBorder="1" applyAlignment="1">
      <alignment wrapText="1"/>
    </xf>
    <xf numFmtId="0" fontId="38" fillId="5" borderId="0" xfId="0" applyFont="1" applyFill="1" applyBorder="1"/>
    <xf numFmtId="0" fontId="39" fillId="5" borderId="14" xfId="0" applyFont="1" applyFill="1" applyBorder="1" applyAlignment="1">
      <alignment horizontal="center" vertical="center"/>
    </xf>
    <xf numFmtId="0" fontId="2" fillId="5" borderId="119" xfId="0" applyFont="1" applyFill="1" applyBorder="1" applyAlignment="1">
      <alignment wrapText="1"/>
    </xf>
    <xf numFmtId="0" fontId="0" fillId="0" borderId="71" xfId="0" applyBorder="1" applyAlignment="1">
      <alignment wrapText="1"/>
    </xf>
    <xf numFmtId="0" fontId="39" fillId="0" borderId="119" xfId="0" applyFont="1" applyBorder="1" applyAlignment="1">
      <alignment vertical="top" wrapText="1"/>
    </xf>
    <xf numFmtId="0" fontId="39" fillId="0" borderId="71" xfId="0" applyFont="1" applyBorder="1" applyAlignment="1">
      <alignment vertical="top" wrapText="1"/>
    </xf>
    <xf numFmtId="164" fontId="8" fillId="0" borderId="35" xfId="0" applyNumberFormat="1" applyFont="1" applyBorder="1" applyAlignment="1">
      <alignment horizontal="center" vertical="center"/>
    </xf>
    <xf numFmtId="164" fontId="8" fillId="0" borderId="54" xfId="0" applyNumberFormat="1" applyFont="1" applyBorder="1" applyAlignment="1">
      <alignment horizontal="center" vertical="center"/>
    </xf>
    <xf numFmtId="164" fontId="8" fillId="0" borderId="107" xfId="0" applyNumberFormat="1" applyFont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164" fontId="8" fillId="0" borderId="87" xfId="0" applyNumberFormat="1" applyFont="1" applyFill="1" applyBorder="1" applyAlignment="1">
      <alignment horizontal="center" vertical="center"/>
    </xf>
    <xf numFmtId="164" fontId="8" fillId="0" borderId="106" xfId="0" applyNumberFormat="1" applyFont="1" applyFill="1" applyBorder="1" applyAlignment="1">
      <alignment horizontal="center" vertical="center"/>
    </xf>
    <xf numFmtId="0" fontId="31" fillId="11" borderId="0" xfId="0" applyFont="1" applyFill="1" applyBorder="1" applyAlignment="1">
      <alignment horizontal="center" vertical="top"/>
    </xf>
    <xf numFmtId="0" fontId="7" fillId="11" borderId="0" xfId="0" applyFont="1" applyFill="1" applyBorder="1" applyAlignment="1">
      <alignment horizontal="center" vertical="top"/>
    </xf>
    <xf numFmtId="0" fontId="7" fillId="11" borderId="51" xfId="0" applyFont="1" applyFill="1" applyBorder="1" applyAlignment="1">
      <alignment horizontal="center" vertical="top"/>
    </xf>
    <xf numFmtId="0" fontId="7" fillId="11" borderId="72" xfId="0" applyFont="1" applyFill="1" applyBorder="1" applyAlignment="1">
      <alignment horizontal="center" vertical="top"/>
    </xf>
    <xf numFmtId="0" fontId="7" fillId="11" borderId="74" xfId="0" applyFont="1" applyFill="1" applyBorder="1" applyAlignment="1">
      <alignment horizontal="center" vertical="top"/>
    </xf>
    <xf numFmtId="164" fontId="8" fillId="0" borderId="44" xfId="0" applyNumberFormat="1" applyFont="1" applyBorder="1" applyAlignment="1">
      <alignment horizontal="center" vertical="center"/>
    </xf>
    <xf numFmtId="164" fontId="8" fillId="0" borderId="53" xfId="0" applyNumberFormat="1" applyFont="1" applyBorder="1" applyAlignment="1">
      <alignment horizontal="center" vertical="center"/>
    </xf>
    <xf numFmtId="164" fontId="8" fillId="0" borderId="45" xfId="0" applyNumberFormat="1" applyFont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5" fontId="2" fillId="12" borderId="57" xfId="0" applyNumberFormat="1" applyFont="1" applyFill="1" applyBorder="1" applyAlignment="1">
      <alignment horizontal="center" vertical="top" shrinkToFit="1"/>
    </xf>
    <xf numFmtId="165" fontId="2" fillId="14" borderId="60" xfId="0" applyNumberFormat="1" applyFont="1" applyFill="1" applyBorder="1" applyAlignment="1">
      <alignment horizontal="center" vertical="top" wrapText="1" shrinkToFit="1"/>
    </xf>
    <xf numFmtId="164" fontId="8" fillId="0" borderId="39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7" fillId="14" borderId="103" xfId="0" applyNumberFormat="1" applyFont="1" applyFill="1" applyBorder="1" applyAlignment="1">
      <alignment horizontal="left" vertical="top"/>
    </xf>
    <xf numFmtId="0" fontId="7" fillId="13" borderId="24" xfId="0" applyFont="1" applyFill="1" applyBorder="1" applyAlignment="1">
      <alignment horizontal="left"/>
    </xf>
    <xf numFmtId="0" fontId="7" fillId="13" borderId="55" xfId="0" applyFont="1" applyFill="1" applyBorder="1" applyAlignment="1">
      <alignment horizontal="left"/>
    </xf>
    <xf numFmtId="165" fontId="4" fillId="11" borderId="112" xfId="0" applyNumberFormat="1" applyFont="1" applyFill="1" applyBorder="1" applyAlignment="1">
      <alignment horizontal="center" vertical="top" wrapText="1" shrinkToFit="1"/>
    </xf>
    <xf numFmtId="165" fontId="4" fillId="11" borderId="15" xfId="0" applyNumberFormat="1" applyFont="1" applyFill="1" applyBorder="1" applyAlignment="1">
      <alignment horizontal="center" vertical="top" wrapText="1" shrinkToFit="1"/>
    </xf>
    <xf numFmtId="166" fontId="2" fillId="0" borderId="31" xfId="0" applyNumberFormat="1" applyFont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7" fontId="10" fillId="0" borderId="35" xfId="0" applyNumberFormat="1" applyFont="1" applyBorder="1" applyAlignment="1">
      <alignment horizontal="center" vertical="center"/>
    </xf>
    <xf numFmtId="167" fontId="10" fillId="0" borderId="37" xfId="0" applyNumberFormat="1" applyFont="1" applyBorder="1" applyAlignment="1">
      <alignment horizontal="center" vertical="center"/>
    </xf>
    <xf numFmtId="167" fontId="8" fillId="0" borderId="4" xfId="0" applyNumberFormat="1" applyFont="1" applyFill="1" applyBorder="1" applyAlignment="1">
      <alignment horizontal="center" vertical="center"/>
    </xf>
    <xf numFmtId="167" fontId="8" fillId="0" borderId="5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 shrinkToFit="1"/>
    </xf>
    <xf numFmtId="0" fontId="15" fillId="0" borderId="15" xfId="0" applyFont="1" applyFill="1" applyBorder="1" applyAlignment="1">
      <alignment horizontal="center" vertical="center" wrapText="1" shrinkToFit="1"/>
    </xf>
    <xf numFmtId="165" fontId="1" fillId="3" borderId="59" xfId="0" applyNumberFormat="1" applyFont="1" applyFill="1" applyBorder="1" applyAlignment="1">
      <alignment horizontal="center" vertical="center" wrapText="1"/>
    </xf>
    <xf numFmtId="165" fontId="1" fillId="3" borderId="7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4" fillId="0" borderId="112" xfId="0" applyNumberFormat="1" applyFont="1" applyFill="1" applyBorder="1" applyAlignment="1">
      <alignment horizontal="left" vertical="top" wrapText="1" shrinkToFit="1"/>
    </xf>
    <xf numFmtId="0" fontId="0" fillId="0" borderId="115" xfId="0" applyBorder="1" applyAlignment="1"/>
    <xf numFmtId="165" fontId="4" fillId="0" borderId="119" xfId="0" applyNumberFormat="1" applyFont="1" applyFill="1" applyBorder="1" applyAlignment="1">
      <alignment horizontal="left" vertical="top" wrapText="1" shrinkToFit="1"/>
    </xf>
    <xf numFmtId="0" fontId="0" fillId="0" borderId="120" xfId="0" applyBorder="1" applyAlignment="1">
      <alignment horizontal="left" vertical="top" shrinkToFit="1"/>
    </xf>
    <xf numFmtId="0" fontId="0" fillId="0" borderId="120" xfId="0" applyBorder="1" applyAlignment="1"/>
    <xf numFmtId="164" fontId="8" fillId="0" borderId="20" xfId="0" applyNumberFormat="1" applyFont="1" applyFill="1" applyBorder="1" applyAlignment="1">
      <alignment horizontal="center" vertical="center"/>
    </xf>
    <xf numFmtId="165" fontId="1" fillId="12" borderId="9" xfId="0" applyNumberFormat="1" applyFont="1" applyFill="1" applyBorder="1" applyAlignment="1">
      <alignment horizontal="left" vertical="top" shrinkToFit="1"/>
    </xf>
    <xf numFmtId="165" fontId="22" fillId="12" borderId="9" xfId="0" applyNumberFormat="1" applyFont="1" applyFill="1" applyBorder="1" applyAlignment="1">
      <alignment horizontal="left" vertical="top" shrinkToFit="1"/>
    </xf>
    <xf numFmtId="164" fontId="8" fillId="0" borderId="82" xfId="0" applyNumberFormat="1" applyFont="1" applyBorder="1" applyAlignment="1">
      <alignment horizontal="center" vertical="center"/>
    </xf>
    <xf numFmtId="164" fontId="8" fillId="0" borderId="87" xfId="0" applyNumberFormat="1" applyFont="1" applyBorder="1" applyAlignment="1">
      <alignment horizontal="center" vertical="center"/>
    </xf>
    <xf numFmtId="164" fontId="8" fillId="0" borderId="95" xfId="0" applyNumberFormat="1" applyFont="1" applyBorder="1" applyAlignment="1">
      <alignment horizontal="center" vertical="center"/>
    </xf>
    <xf numFmtId="164" fontId="8" fillId="0" borderId="96" xfId="0" applyNumberFormat="1" applyFont="1" applyFill="1" applyBorder="1" applyAlignment="1">
      <alignment horizontal="center" vertical="center"/>
    </xf>
    <xf numFmtId="164" fontId="8" fillId="0" borderId="78" xfId="0" applyNumberFormat="1" applyFont="1" applyFill="1" applyBorder="1" applyAlignment="1">
      <alignment horizontal="center" vertical="center"/>
    </xf>
    <xf numFmtId="164" fontId="8" fillId="0" borderId="79" xfId="0" applyNumberFormat="1" applyFont="1" applyFill="1" applyBorder="1" applyAlignment="1">
      <alignment horizontal="center" vertical="center"/>
    </xf>
    <xf numFmtId="164" fontId="8" fillId="0" borderId="37" xfId="0" applyNumberFormat="1" applyFont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92" xfId="0" applyNumberFormat="1" applyFont="1" applyBorder="1" applyAlignment="1">
      <alignment horizontal="center" vertical="center"/>
    </xf>
    <xf numFmtId="164" fontId="8" fillId="0" borderId="93" xfId="0" applyNumberFormat="1" applyFont="1" applyBorder="1" applyAlignment="1">
      <alignment horizontal="center" vertical="center"/>
    </xf>
    <xf numFmtId="164" fontId="8" fillId="0" borderId="94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49" xfId="0" applyNumberFormat="1" applyFont="1" applyBorder="1" applyAlignment="1">
      <alignment horizontal="center" vertical="center"/>
    </xf>
    <xf numFmtId="165" fontId="2" fillId="12" borderId="71" xfId="0" applyNumberFormat="1" applyFont="1" applyFill="1" applyBorder="1" applyAlignment="1">
      <alignment horizontal="center" vertical="top" shrinkToFit="1"/>
    </xf>
    <xf numFmtId="165" fontId="7" fillId="4" borderId="70" xfId="0" applyNumberFormat="1" applyFont="1" applyFill="1" applyBorder="1" applyAlignment="1">
      <alignment horizontal="left" vertical="top"/>
    </xf>
    <xf numFmtId="0" fontId="7" fillId="5" borderId="0" xfId="0" applyFont="1" applyFill="1" applyAlignment="1">
      <alignment horizontal="left"/>
    </xf>
    <xf numFmtId="0" fontId="7" fillId="5" borderId="62" xfId="0" applyFont="1" applyFill="1" applyBorder="1" applyAlignment="1">
      <alignment horizontal="left"/>
    </xf>
    <xf numFmtId="164" fontId="8" fillId="0" borderId="43" xfId="0" applyNumberFormat="1" applyFont="1" applyBorder="1" applyAlignment="1">
      <alignment horizontal="center" vertical="center" wrapText="1"/>
    </xf>
    <xf numFmtId="164" fontId="8" fillId="0" borderId="49" xfId="0" applyNumberFormat="1" applyFont="1" applyBorder="1" applyAlignment="1">
      <alignment horizontal="center" vertical="center" wrapText="1"/>
    </xf>
    <xf numFmtId="164" fontId="8" fillId="0" borderId="82" xfId="0" applyNumberFormat="1" applyFont="1" applyFill="1" applyBorder="1" applyAlignment="1">
      <alignment horizontal="center" vertical="center"/>
    </xf>
    <xf numFmtId="164" fontId="8" fillId="0" borderId="50" xfId="0" applyNumberFormat="1" applyFont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164" fontId="8" fillId="0" borderId="47" xfId="0" applyNumberFormat="1" applyFont="1" applyBorder="1" applyAlignment="1">
      <alignment horizontal="center" vertical="center"/>
    </xf>
    <xf numFmtId="165" fontId="16" fillId="6" borderId="66" xfId="0" applyNumberFormat="1" applyFont="1" applyFill="1" applyBorder="1" applyAlignment="1">
      <alignment horizontal="left" vertical="top" shrinkToFit="1"/>
    </xf>
    <xf numFmtId="165" fontId="16" fillId="6" borderId="64" xfId="0" applyNumberFormat="1" applyFont="1" applyFill="1" applyBorder="1" applyAlignment="1">
      <alignment horizontal="left" vertical="top" shrinkToFit="1"/>
    </xf>
    <xf numFmtId="165" fontId="40" fillId="6" borderId="51" xfId="0" applyNumberFormat="1" applyFont="1" applyFill="1" applyBorder="1" applyAlignment="1">
      <alignment horizontal="left" vertical="top" shrinkToFit="1"/>
    </xf>
    <xf numFmtId="0" fontId="41" fillId="5" borderId="51" xfId="0" applyFont="1" applyFill="1" applyBorder="1"/>
    <xf numFmtId="0" fontId="39" fillId="5" borderId="64" xfId="0" applyFont="1" applyFill="1" applyBorder="1"/>
    <xf numFmtId="0" fontId="7" fillId="5" borderId="104" xfId="0" applyFont="1" applyFill="1" applyBorder="1" applyAlignment="1">
      <alignment horizontal="center" vertical="center" shrinkToFit="1"/>
    </xf>
    <xf numFmtId="0" fontId="2" fillId="5" borderId="104" xfId="0" applyFont="1" applyFill="1" applyBorder="1" applyAlignment="1">
      <alignment horizontal="center" vertical="center" shrinkToFit="1"/>
    </xf>
    <xf numFmtId="0" fontId="2" fillId="5" borderId="113" xfId="0" applyFont="1" applyFill="1" applyBorder="1" applyAlignment="1">
      <alignment horizontal="center"/>
    </xf>
    <xf numFmtId="0" fontId="4" fillId="5" borderId="119" xfId="0" applyFont="1" applyFill="1" applyBorder="1" applyAlignment="1">
      <alignment horizontal="center" vertical="center" shrinkToFit="1"/>
    </xf>
    <xf numFmtId="0" fontId="2" fillId="5" borderId="51" xfId="0" applyFont="1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287655</xdr:colOff>
      <xdr:row>32</xdr:row>
      <xdr:rowOff>93345</xdr:rowOff>
    </xdr:from>
    <xdr:to>
      <xdr:col>7</xdr:col>
      <xdr:colOff>821055</xdr:colOff>
      <xdr:row>32</xdr:row>
      <xdr:rowOff>93345</xdr:rowOff>
    </xdr:to>
    <xdr:sp macro="" textlink="">
      <xdr:nvSpPr>
        <xdr:cNvPr id="3482" name="Line 66"/>
        <xdr:cNvSpPr>
          <a:spLocks noChangeShapeType="1"/>
        </xdr:cNvSpPr>
      </xdr:nvSpPr>
      <xdr:spPr bwMode="auto">
        <a:xfrm flipH="1">
          <a:off x="6246495" y="7621905"/>
          <a:ext cx="5334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7</xdr:col>
      <xdr:colOff>316230</xdr:colOff>
      <xdr:row>99</xdr:row>
      <xdr:rowOff>157480</xdr:rowOff>
    </xdr:from>
    <xdr:to>
      <xdr:col>7</xdr:col>
      <xdr:colOff>982980</xdr:colOff>
      <xdr:row>99</xdr:row>
      <xdr:rowOff>167005</xdr:rowOff>
    </xdr:to>
    <xdr:sp macro="" textlink="">
      <xdr:nvSpPr>
        <xdr:cNvPr id="3488" name="Line 76"/>
        <xdr:cNvSpPr>
          <a:spLocks noChangeShapeType="1"/>
        </xdr:cNvSpPr>
      </xdr:nvSpPr>
      <xdr:spPr bwMode="auto">
        <a:xfrm flipH="1">
          <a:off x="6275070" y="20609560"/>
          <a:ext cx="666750" cy="952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3</xdr:col>
      <xdr:colOff>312420</xdr:colOff>
      <xdr:row>29</xdr:row>
      <xdr:rowOff>83820</xdr:rowOff>
    </xdr:from>
    <xdr:to>
      <xdr:col>3</xdr:col>
      <xdr:colOff>883920</xdr:colOff>
      <xdr:row>29</xdr:row>
      <xdr:rowOff>83820</xdr:rowOff>
    </xdr:to>
    <xdr:sp macro="" textlink="">
      <xdr:nvSpPr>
        <xdr:cNvPr id="9" name="Line 107"/>
        <xdr:cNvSpPr>
          <a:spLocks noChangeShapeType="1"/>
        </xdr:cNvSpPr>
      </xdr:nvSpPr>
      <xdr:spPr bwMode="auto">
        <a:xfrm>
          <a:off x="1150620" y="6690360"/>
          <a:ext cx="5715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3</xdr:col>
      <xdr:colOff>697230</xdr:colOff>
      <xdr:row>97</xdr:row>
      <xdr:rowOff>125730</xdr:rowOff>
    </xdr:from>
    <xdr:to>
      <xdr:col>3</xdr:col>
      <xdr:colOff>1132205</xdr:colOff>
      <xdr:row>97</xdr:row>
      <xdr:rowOff>128905</xdr:rowOff>
    </xdr:to>
    <xdr:sp macro="" textlink="">
      <xdr:nvSpPr>
        <xdr:cNvPr id="7" name="Line 107"/>
        <xdr:cNvSpPr>
          <a:spLocks noChangeShapeType="1"/>
        </xdr:cNvSpPr>
      </xdr:nvSpPr>
      <xdr:spPr bwMode="auto">
        <a:xfrm>
          <a:off x="1535430" y="23732490"/>
          <a:ext cx="434975" cy="3175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5</xdr:col>
      <xdr:colOff>354965</xdr:colOff>
      <xdr:row>61</xdr:row>
      <xdr:rowOff>191770</xdr:rowOff>
    </xdr:from>
    <xdr:to>
      <xdr:col>5</xdr:col>
      <xdr:colOff>831215</xdr:colOff>
      <xdr:row>61</xdr:row>
      <xdr:rowOff>191770</xdr:rowOff>
    </xdr:to>
    <xdr:sp macro="" textlink="">
      <xdr:nvSpPr>
        <xdr:cNvPr id="12" name="Line 94"/>
        <xdr:cNvSpPr>
          <a:spLocks noChangeShapeType="1"/>
        </xdr:cNvSpPr>
      </xdr:nvSpPr>
      <xdr:spPr bwMode="auto">
        <a:xfrm flipH="1">
          <a:off x="3753485" y="14677390"/>
          <a:ext cx="4762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tabSelected="1" view="pageBreakPreview" topLeftCell="A94" zoomScaleNormal="150" zoomScaleSheetLayoutView="100" zoomScalePageLayoutView="110" workbookViewId="0">
      <selection activeCell="D124" sqref="D124"/>
    </sheetView>
  </sheetViews>
  <sheetFormatPr baseColWidth="10" defaultColWidth="11.5703125" defaultRowHeight="12.75" customHeight="1" x14ac:dyDescent="0.25"/>
  <cols>
    <col min="1" max="1" width="6.5703125" style="149" customWidth="1"/>
    <col min="2" max="2" width="0" style="149" hidden="1" customWidth="1"/>
    <col min="3" max="3" width="5.7109375" style="150" customWidth="1"/>
    <col min="4" max="4" width="18.7109375" style="25" customWidth="1"/>
    <col min="5" max="7" width="18.7109375" style="26" customWidth="1"/>
    <col min="8" max="8" width="18.7109375" style="25" customWidth="1"/>
    <col min="9" max="9" width="7.7109375" style="7" customWidth="1"/>
    <col min="10" max="10" width="8" style="100" customWidth="1"/>
    <col min="11" max="11" width="0.42578125" style="7" hidden="1" customWidth="1"/>
    <col min="12" max="13" width="0" style="7" hidden="1" customWidth="1"/>
    <col min="14" max="16384" width="11.5703125" style="7"/>
  </cols>
  <sheetData>
    <row r="1" spans="1:14" ht="21.75" customHeight="1" thickTop="1" x14ac:dyDescent="0.25">
      <c r="A1" s="464" t="s">
        <v>44</v>
      </c>
      <c r="B1" s="465"/>
      <c r="C1" s="465"/>
      <c r="D1" s="465"/>
      <c r="E1" s="465"/>
      <c r="F1" s="465"/>
      <c r="G1" s="465"/>
      <c r="H1" s="465"/>
      <c r="I1" s="462"/>
      <c r="J1" s="463"/>
    </row>
    <row r="2" spans="1:14" ht="11.25" customHeight="1" x14ac:dyDescent="0.25">
      <c r="A2" s="8"/>
      <c r="B2" s="9"/>
      <c r="C2" s="10"/>
      <c r="D2" s="11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3" t="s">
        <v>5</v>
      </c>
      <c r="J2" s="14" t="s">
        <v>6</v>
      </c>
    </row>
    <row r="3" spans="1:14" ht="17.25" customHeight="1" x14ac:dyDescent="0.25">
      <c r="A3" s="467">
        <v>44053</v>
      </c>
      <c r="B3" s="15"/>
      <c r="C3" s="469">
        <f>A3+6</f>
        <v>44059</v>
      </c>
      <c r="D3" s="277">
        <f>A3</f>
        <v>44053</v>
      </c>
      <c r="E3" s="278">
        <f>A3+1</f>
        <v>44054</v>
      </c>
      <c r="F3" s="16">
        <f>A3+2</f>
        <v>44055</v>
      </c>
      <c r="G3" s="17">
        <f>A3+3</f>
        <v>44056</v>
      </c>
      <c r="H3" s="17">
        <f>A3+4</f>
        <v>44057</v>
      </c>
      <c r="I3" s="281">
        <f>A3+5</f>
        <v>44058</v>
      </c>
      <c r="J3" s="282">
        <f>C3</f>
        <v>44059</v>
      </c>
    </row>
    <row r="4" spans="1:14" ht="17.25" x14ac:dyDescent="0.25">
      <c r="A4" s="468"/>
      <c r="B4" s="18"/>
      <c r="C4" s="470"/>
      <c r="D4" s="279" t="s">
        <v>13</v>
      </c>
      <c r="E4" s="280" t="s">
        <v>14</v>
      </c>
      <c r="F4" s="19"/>
      <c r="G4" s="179" t="s">
        <v>18</v>
      </c>
      <c r="H4" s="20"/>
      <c r="I4" s="283"/>
      <c r="J4" s="284"/>
    </row>
    <row r="5" spans="1:14" ht="17.25" x14ac:dyDescent="0.25">
      <c r="A5" s="453">
        <f>A3+7</f>
        <v>44060</v>
      </c>
      <c r="B5" s="454" t="s">
        <v>7</v>
      </c>
      <c r="C5" s="449">
        <f>A5+6</f>
        <v>44066</v>
      </c>
      <c r="D5" s="21">
        <f>A5</f>
        <v>44060</v>
      </c>
      <c r="E5" s="22">
        <f t="shared" ref="E5:J5" si="0">D5+1</f>
        <v>44061</v>
      </c>
      <c r="F5" s="22">
        <f t="shared" si="0"/>
        <v>44062</v>
      </c>
      <c r="G5" s="22">
        <f t="shared" si="0"/>
        <v>44063</v>
      </c>
      <c r="H5" s="22">
        <f t="shared" si="0"/>
        <v>44064</v>
      </c>
      <c r="I5" s="285">
        <f t="shared" si="0"/>
        <v>44065</v>
      </c>
      <c r="J5" s="286">
        <f t="shared" si="0"/>
        <v>44066</v>
      </c>
    </row>
    <row r="6" spans="1:14" ht="17.25" x14ac:dyDescent="0.25">
      <c r="A6" s="453"/>
      <c r="B6" s="454"/>
      <c r="C6" s="449"/>
      <c r="D6" s="471"/>
      <c r="E6" s="473"/>
      <c r="F6" s="23"/>
      <c r="G6" s="24"/>
      <c r="I6" s="452"/>
      <c r="J6" s="287"/>
    </row>
    <row r="7" spans="1:14" ht="17.25" x14ac:dyDescent="0.25">
      <c r="A7" s="453"/>
      <c r="B7" s="454"/>
      <c r="C7" s="449"/>
      <c r="D7" s="472"/>
      <c r="E7" s="474"/>
      <c r="G7" s="27"/>
      <c r="H7" s="28"/>
      <c r="I7" s="452"/>
      <c r="J7" s="288"/>
    </row>
    <row r="8" spans="1:14" ht="17.25" x14ac:dyDescent="0.25">
      <c r="A8" s="453">
        <f>A5+7</f>
        <v>44067</v>
      </c>
      <c r="B8" s="454" t="s">
        <v>7</v>
      </c>
      <c r="C8" s="449">
        <f>A8+6</f>
        <v>44073</v>
      </c>
      <c r="D8" s="29">
        <f>J5+1</f>
        <v>44067</v>
      </c>
      <c r="E8" s="30">
        <f t="shared" ref="E8:J8" si="1">D8+1</f>
        <v>44068</v>
      </c>
      <c r="F8" s="31">
        <f t="shared" si="1"/>
        <v>44069</v>
      </c>
      <c r="G8" s="30">
        <f t="shared" si="1"/>
        <v>44070</v>
      </c>
      <c r="H8" s="30">
        <f t="shared" si="1"/>
        <v>44071</v>
      </c>
      <c r="I8" s="289">
        <f t="shared" si="1"/>
        <v>44072</v>
      </c>
      <c r="J8" s="286">
        <f t="shared" si="1"/>
        <v>44073</v>
      </c>
    </row>
    <row r="9" spans="1:14" ht="17.25" x14ac:dyDescent="0.25">
      <c r="A9" s="453"/>
      <c r="B9" s="454"/>
      <c r="C9" s="449"/>
      <c r="E9" s="32"/>
      <c r="F9" s="6"/>
      <c r="G9" s="32"/>
      <c r="H9" s="33"/>
      <c r="I9" s="290"/>
      <c r="J9" s="291"/>
    </row>
    <row r="10" spans="1:14" ht="17.25" x14ac:dyDescent="0.25">
      <c r="A10" s="453"/>
      <c r="B10" s="454"/>
      <c r="C10" s="449"/>
      <c r="D10" s="34"/>
      <c r="E10" s="35"/>
      <c r="F10" s="5"/>
      <c r="G10" s="36"/>
      <c r="H10" s="37"/>
      <c r="I10" s="292"/>
      <c r="J10" s="293"/>
    </row>
    <row r="11" spans="1:14" ht="17.25" x14ac:dyDescent="0.25">
      <c r="A11" s="453">
        <f>A8+7</f>
        <v>44074</v>
      </c>
      <c r="B11" s="454" t="s">
        <v>7</v>
      </c>
      <c r="C11" s="450">
        <f>A11+6</f>
        <v>44080</v>
      </c>
      <c r="D11" s="38">
        <f>D8+7</f>
        <v>44074</v>
      </c>
      <c r="E11" s="30">
        <f t="shared" ref="E11:J11" si="2">D11+1</f>
        <v>44075</v>
      </c>
      <c r="F11" s="31">
        <f t="shared" si="2"/>
        <v>44076</v>
      </c>
      <c r="G11" s="31">
        <f t="shared" si="2"/>
        <v>44077</v>
      </c>
      <c r="H11" s="30">
        <f t="shared" si="2"/>
        <v>44078</v>
      </c>
      <c r="I11" s="289">
        <f t="shared" si="2"/>
        <v>44079</v>
      </c>
      <c r="J11" s="286">
        <f t="shared" si="2"/>
        <v>44080</v>
      </c>
    </row>
    <row r="12" spans="1:14" ht="17.25" x14ac:dyDescent="0.25">
      <c r="A12" s="453"/>
      <c r="B12" s="454"/>
      <c r="C12" s="450"/>
      <c r="D12" s="409" t="s">
        <v>59</v>
      </c>
      <c r="E12" s="178" t="s">
        <v>21</v>
      </c>
      <c r="F12" s="40"/>
      <c r="G12" s="40"/>
      <c r="H12" s="41"/>
      <c r="I12" s="290"/>
      <c r="J12" s="291"/>
    </row>
    <row r="13" spans="1:14" ht="17.25" x14ac:dyDescent="0.25">
      <c r="A13" s="453"/>
      <c r="B13" s="454"/>
      <c r="C13" s="450"/>
      <c r="D13" s="160"/>
      <c r="E13" s="61"/>
      <c r="F13" s="176"/>
      <c r="G13" s="42"/>
      <c r="I13" s="292"/>
      <c r="J13" s="293"/>
    </row>
    <row r="14" spans="1:14" ht="17.25" x14ac:dyDescent="0.25">
      <c r="A14" s="453">
        <f>A11+7</f>
        <v>44081</v>
      </c>
      <c r="B14" s="454" t="s">
        <v>7</v>
      </c>
      <c r="C14" s="449">
        <f>A14+6</f>
        <v>44087</v>
      </c>
      <c r="D14" s="43">
        <f>D11+7</f>
        <v>44081</v>
      </c>
      <c r="E14" s="30">
        <f t="shared" ref="E14:J14" si="3">D14+1</f>
        <v>44082</v>
      </c>
      <c r="F14" s="44">
        <f t="shared" si="3"/>
        <v>44083</v>
      </c>
      <c r="G14" s="44">
        <f t="shared" si="3"/>
        <v>44084</v>
      </c>
      <c r="H14" s="30">
        <f t="shared" si="3"/>
        <v>44085</v>
      </c>
      <c r="I14" s="289">
        <f t="shared" si="3"/>
        <v>44086</v>
      </c>
      <c r="J14" s="286">
        <f t="shared" si="3"/>
        <v>44087</v>
      </c>
    </row>
    <row r="15" spans="1:14" ht="17.25" x14ac:dyDescent="0.25">
      <c r="A15" s="453"/>
      <c r="B15" s="454"/>
      <c r="C15" s="449"/>
      <c r="D15" s="39"/>
      <c r="E15" s="40"/>
      <c r="F15" s="40" t="s">
        <v>54</v>
      </c>
      <c r="G15" s="40"/>
      <c r="H15" s="41"/>
      <c r="I15" s="290"/>
      <c r="J15" s="291"/>
    </row>
    <row r="16" spans="1:14" ht="17.25" x14ac:dyDescent="0.25">
      <c r="A16" s="453"/>
      <c r="B16" s="454"/>
      <c r="C16" s="449"/>
      <c r="D16" s="45"/>
      <c r="F16" s="258"/>
      <c r="G16" s="46"/>
      <c r="H16" s="47"/>
      <c r="I16" s="292"/>
      <c r="J16" s="294"/>
      <c r="N16" s="177"/>
    </row>
    <row r="17" spans="1:10" ht="17.25" x14ac:dyDescent="0.25">
      <c r="A17" s="453">
        <f>A14+7</f>
        <v>44088</v>
      </c>
      <c r="B17" s="454" t="s">
        <v>7</v>
      </c>
      <c r="C17" s="449">
        <f>A17+6</f>
        <v>44094</v>
      </c>
      <c r="D17" s="48">
        <f>D14+7</f>
        <v>44088</v>
      </c>
      <c r="E17" s="49">
        <f t="shared" ref="E17:J17" si="4">D17+1</f>
        <v>44089</v>
      </c>
      <c r="F17" s="49">
        <f t="shared" si="4"/>
        <v>44090</v>
      </c>
      <c r="G17" s="49">
        <f t="shared" si="4"/>
        <v>44091</v>
      </c>
      <c r="H17" s="49">
        <f t="shared" si="4"/>
        <v>44092</v>
      </c>
      <c r="I17" s="289">
        <f t="shared" si="4"/>
        <v>44093</v>
      </c>
      <c r="J17" s="286">
        <f t="shared" si="4"/>
        <v>44094</v>
      </c>
    </row>
    <row r="18" spans="1:10" ht="17.25" x14ac:dyDescent="0.25">
      <c r="A18" s="453"/>
      <c r="B18" s="454"/>
      <c r="C18" s="449"/>
      <c r="D18" s="50" t="s">
        <v>10</v>
      </c>
      <c r="E18" s="51" t="s">
        <v>10</v>
      </c>
      <c r="F18" s="163" t="s">
        <v>10</v>
      </c>
      <c r="G18" s="163" t="s">
        <v>10</v>
      </c>
      <c r="H18" s="255" t="s">
        <v>10</v>
      </c>
      <c r="I18" s="290"/>
      <c r="J18" s="295"/>
    </row>
    <row r="19" spans="1:10" ht="14.25" x14ac:dyDescent="0.25">
      <c r="A19" s="453"/>
      <c r="B19" s="454"/>
      <c r="C19" s="449"/>
      <c r="D19" s="159"/>
      <c r="E19" s="52"/>
      <c r="G19" s="256"/>
      <c r="H19" s="257"/>
      <c r="I19" s="296"/>
      <c r="J19" s="297"/>
    </row>
    <row r="20" spans="1:10" ht="17.25" x14ac:dyDescent="0.25">
      <c r="A20" s="453">
        <f>A17+7</f>
        <v>44095</v>
      </c>
      <c r="B20" s="454" t="s">
        <v>7</v>
      </c>
      <c r="C20" s="449">
        <f>A20+6</f>
        <v>44101</v>
      </c>
      <c r="D20" s="48">
        <f>D17+7</f>
        <v>44095</v>
      </c>
      <c r="E20" s="53">
        <f t="shared" ref="E20:J20" si="5">D20+1</f>
        <v>44096</v>
      </c>
      <c r="F20" s="53">
        <f t="shared" si="5"/>
        <v>44097</v>
      </c>
      <c r="G20" s="53">
        <f t="shared" si="5"/>
        <v>44098</v>
      </c>
      <c r="H20" s="54">
        <f>G20+1</f>
        <v>44099</v>
      </c>
      <c r="I20" s="289">
        <f t="shared" si="5"/>
        <v>44100</v>
      </c>
      <c r="J20" s="298">
        <f t="shared" si="5"/>
        <v>44101</v>
      </c>
    </row>
    <row r="21" spans="1:10" ht="17.25" x14ac:dyDescent="0.25">
      <c r="A21" s="453"/>
      <c r="B21" s="454"/>
      <c r="C21" s="449"/>
      <c r="D21" s="157" t="s">
        <v>10</v>
      </c>
      <c r="E21" s="55" t="s">
        <v>10</v>
      </c>
      <c r="F21" s="55" t="s">
        <v>10</v>
      </c>
      <c r="G21" s="55" t="s">
        <v>10</v>
      </c>
      <c r="H21" s="180" t="s">
        <v>10</v>
      </c>
      <c r="I21" s="290"/>
      <c r="J21" s="291"/>
    </row>
    <row r="22" spans="1:10" ht="17.25" x14ac:dyDescent="0.3">
      <c r="A22" s="453"/>
      <c r="B22" s="454"/>
      <c r="C22" s="449"/>
      <c r="D22" s="158"/>
      <c r="F22" s="56"/>
      <c r="G22" s="35"/>
      <c r="H22" s="57"/>
      <c r="I22" s="296"/>
      <c r="J22" s="297"/>
    </row>
    <row r="23" spans="1:10" ht="17.25" x14ac:dyDescent="0.25">
      <c r="A23" s="453">
        <f>A20+7</f>
        <v>44102</v>
      </c>
      <c r="B23" s="454" t="s">
        <v>7</v>
      </c>
      <c r="C23" s="449">
        <f>A23+6</f>
        <v>44108</v>
      </c>
      <c r="D23" s="48">
        <f>D20+7</f>
        <v>44102</v>
      </c>
      <c r="E23" s="54">
        <f>D23+1</f>
        <v>44103</v>
      </c>
      <c r="F23" s="273">
        <f>E23+1</f>
        <v>44104</v>
      </c>
      <c r="G23" s="141">
        <f t="shared" ref="G23:J23" si="6">F23+1</f>
        <v>44105</v>
      </c>
      <c r="H23" s="54">
        <f t="shared" si="6"/>
        <v>44106</v>
      </c>
      <c r="I23" s="289">
        <f t="shared" si="6"/>
        <v>44107</v>
      </c>
      <c r="J23" s="286">
        <f t="shared" si="6"/>
        <v>44108</v>
      </c>
    </row>
    <row r="24" spans="1:10" ht="17.25" x14ac:dyDescent="0.25">
      <c r="A24" s="453"/>
      <c r="B24" s="454"/>
      <c r="C24" s="449"/>
      <c r="D24" s="39" t="s">
        <v>10</v>
      </c>
      <c r="E24" s="40" t="s">
        <v>10</v>
      </c>
      <c r="F24" s="40" t="s">
        <v>10</v>
      </c>
      <c r="G24" s="40" t="s">
        <v>10</v>
      </c>
      <c r="H24" s="41" t="s">
        <v>10</v>
      </c>
      <c r="I24" s="301"/>
      <c r="J24" s="298"/>
    </row>
    <row r="25" spans="1:10" ht="17.25" customHeight="1" x14ac:dyDescent="0.25">
      <c r="A25" s="453"/>
      <c r="B25" s="454"/>
      <c r="C25" s="449"/>
      <c r="D25" s="39" t="s">
        <v>55</v>
      </c>
      <c r="E25" s="40" t="s">
        <v>60</v>
      </c>
      <c r="F25" s="40"/>
      <c r="G25" s="40"/>
      <c r="H25" s="41"/>
      <c r="I25" s="299" t="s">
        <v>25</v>
      </c>
      <c r="J25" s="291"/>
    </row>
    <row r="26" spans="1:10" ht="17.25" x14ac:dyDescent="0.25">
      <c r="A26" s="453">
        <f>A23+7</f>
        <v>44109</v>
      </c>
      <c r="B26" s="454" t="s">
        <v>7</v>
      </c>
      <c r="C26" s="449">
        <f>A26+6</f>
        <v>44115</v>
      </c>
      <c r="D26" s="274">
        <f>D23+7</f>
        <v>44109</v>
      </c>
      <c r="E26" s="274">
        <f t="shared" ref="E26:J26" si="7">E23+7</f>
        <v>44110</v>
      </c>
      <c r="F26" s="274">
        <f t="shared" si="7"/>
        <v>44111</v>
      </c>
      <c r="G26" s="275">
        <f t="shared" si="7"/>
        <v>44112</v>
      </c>
      <c r="H26" s="274">
        <f t="shared" si="7"/>
        <v>44113</v>
      </c>
      <c r="I26" s="300">
        <f t="shared" si="7"/>
        <v>44114</v>
      </c>
      <c r="J26" s="300">
        <f t="shared" si="7"/>
        <v>44115</v>
      </c>
    </row>
    <row r="27" spans="1:10" ht="17.25" customHeight="1" x14ac:dyDescent="0.25">
      <c r="A27" s="455"/>
      <c r="B27" s="456"/>
      <c r="C27" s="432"/>
      <c r="D27" s="403" t="s">
        <v>13</v>
      </c>
      <c r="E27" s="414" t="s">
        <v>61</v>
      </c>
      <c r="F27" s="412"/>
      <c r="G27" s="413"/>
      <c r="H27" s="276"/>
      <c r="I27" s="296"/>
      <c r="J27" s="297"/>
    </row>
    <row r="28" spans="1:10" ht="17.25" x14ac:dyDescent="0.25">
      <c r="A28" s="440">
        <f>A26+7</f>
        <v>44116</v>
      </c>
      <c r="B28" s="58" t="s">
        <v>7</v>
      </c>
      <c r="C28" s="443">
        <f>A28+6</f>
        <v>44122</v>
      </c>
      <c r="D28" s="259">
        <f>D26+7</f>
        <v>44116</v>
      </c>
      <c r="E28" s="260">
        <f t="shared" ref="E28:J28" si="8">D28+1</f>
        <v>44117</v>
      </c>
      <c r="F28" s="260">
        <f t="shared" si="8"/>
        <v>44118</v>
      </c>
      <c r="G28" s="260">
        <f t="shared" si="8"/>
        <v>44119</v>
      </c>
      <c r="H28" s="259">
        <f t="shared" si="8"/>
        <v>44120</v>
      </c>
      <c r="I28" s="289">
        <f t="shared" si="8"/>
        <v>44121</v>
      </c>
      <c r="J28" s="286">
        <f t="shared" si="8"/>
        <v>44122</v>
      </c>
    </row>
    <row r="29" spans="1:10" ht="17.25" x14ac:dyDescent="0.25">
      <c r="A29" s="441"/>
      <c r="B29" s="59"/>
      <c r="C29" s="444"/>
      <c r="D29" s="261"/>
      <c r="E29" s="260"/>
      <c r="F29" s="260"/>
      <c r="G29" s="262"/>
      <c r="H29" s="261"/>
      <c r="I29" s="301"/>
      <c r="J29" s="298"/>
    </row>
    <row r="30" spans="1:10" ht="17.25" x14ac:dyDescent="0.25">
      <c r="A30" s="442"/>
      <c r="B30" s="59"/>
      <c r="C30" s="445"/>
      <c r="D30" s="263"/>
      <c r="E30" s="264" t="s">
        <v>26</v>
      </c>
      <c r="F30" s="265"/>
      <c r="G30" s="266"/>
      <c r="H30" s="267"/>
      <c r="I30" s="290"/>
      <c r="J30" s="291"/>
    </row>
    <row r="31" spans="1:10" ht="17.25" x14ac:dyDescent="0.25">
      <c r="A31" s="476">
        <f>A28+7</f>
        <v>44123</v>
      </c>
      <c r="B31" s="477" t="s">
        <v>7</v>
      </c>
      <c r="C31" s="484">
        <f>A31+6</f>
        <v>44129</v>
      </c>
      <c r="D31" s="268">
        <f>D28+7</f>
        <v>44123</v>
      </c>
      <c r="E31" s="259">
        <f t="shared" ref="E31:J31" si="9">D31+1</f>
        <v>44124</v>
      </c>
      <c r="F31" s="259">
        <f t="shared" si="9"/>
        <v>44125</v>
      </c>
      <c r="G31" s="259">
        <f t="shared" si="9"/>
        <v>44126</v>
      </c>
      <c r="H31" s="259">
        <f t="shared" si="9"/>
        <v>44127</v>
      </c>
      <c r="I31" s="289">
        <f t="shared" si="9"/>
        <v>44128</v>
      </c>
      <c r="J31" s="286">
        <f t="shared" si="9"/>
        <v>44129</v>
      </c>
    </row>
    <row r="32" spans="1:10" ht="14.25" x14ac:dyDescent="0.25">
      <c r="A32" s="453"/>
      <c r="B32" s="454"/>
      <c r="C32" s="449"/>
      <c r="D32" s="267"/>
      <c r="E32" s="269"/>
      <c r="F32" s="266"/>
      <c r="G32" s="266"/>
      <c r="H32" s="267"/>
      <c r="I32" s="302"/>
      <c r="J32" s="303"/>
    </row>
    <row r="33" spans="1:18" ht="17.25" x14ac:dyDescent="0.25">
      <c r="A33" s="453"/>
      <c r="B33" s="454"/>
      <c r="C33" s="432"/>
      <c r="D33" s="270"/>
      <c r="E33" s="271"/>
      <c r="F33" s="272"/>
      <c r="G33" s="272"/>
      <c r="H33" s="272"/>
      <c r="I33" s="296"/>
      <c r="J33" s="297"/>
      <c r="K33" s="65"/>
      <c r="L33" s="66"/>
      <c r="M33" s="67"/>
    </row>
    <row r="34" spans="1:18" ht="17.25" x14ac:dyDescent="0.25">
      <c r="A34" s="453">
        <f>A31+7</f>
        <v>44130</v>
      </c>
      <c r="B34" s="475" t="s">
        <v>7</v>
      </c>
      <c r="C34" s="68">
        <f>A34+6</f>
        <v>44136</v>
      </c>
      <c r="D34" s="53">
        <f>D31+7</f>
        <v>44130</v>
      </c>
      <c r="E34" s="53">
        <f t="shared" ref="E34:J34" si="10">D34+1</f>
        <v>44131</v>
      </c>
      <c r="F34" s="53">
        <f t="shared" si="10"/>
        <v>44132</v>
      </c>
      <c r="G34" s="53">
        <f t="shared" si="10"/>
        <v>44133</v>
      </c>
      <c r="H34" s="53">
        <f t="shared" si="10"/>
        <v>44134</v>
      </c>
      <c r="I34" s="289">
        <f t="shared" si="10"/>
        <v>44135</v>
      </c>
      <c r="J34" s="286">
        <f t="shared" si="10"/>
        <v>44136</v>
      </c>
      <c r="K34" s="65"/>
      <c r="L34" s="66" t="s">
        <v>11</v>
      </c>
      <c r="M34" s="67" t="s">
        <v>11</v>
      </c>
    </row>
    <row r="35" spans="1:18" ht="17.25" x14ac:dyDescent="0.25">
      <c r="A35" s="453"/>
      <c r="B35" s="475"/>
      <c r="C35" s="249"/>
      <c r="F35" s="69"/>
      <c r="G35" s="70"/>
      <c r="H35" s="25" t="s">
        <v>24</v>
      </c>
      <c r="I35" s="290"/>
      <c r="J35" s="291"/>
      <c r="N35" s="401"/>
      <c r="R35" s="7" t="s">
        <v>12</v>
      </c>
    </row>
    <row r="36" spans="1:18" ht="17.25" x14ac:dyDescent="0.25">
      <c r="A36" s="453"/>
      <c r="B36" s="475"/>
      <c r="C36" s="71"/>
      <c r="D36" s="162"/>
      <c r="E36" s="70"/>
      <c r="F36" s="72"/>
      <c r="G36" s="72"/>
      <c r="H36" s="73"/>
      <c r="I36" s="304"/>
      <c r="J36" s="293"/>
    </row>
    <row r="37" spans="1:18" ht="17.25" x14ac:dyDescent="0.25">
      <c r="A37" s="453">
        <f>A34+7</f>
        <v>44137</v>
      </c>
      <c r="B37" s="454" t="s">
        <v>7</v>
      </c>
      <c r="C37" s="466">
        <f>A37+6</f>
        <v>44143</v>
      </c>
      <c r="D37" s="63">
        <f>D34+7</f>
        <v>44137</v>
      </c>
      <c r="E37" s="53">
        <f t="shared" ref="E37:J37" si="11">D37+1</f>
        <v>44138</v>
      </c>
      <c r="F37" s="53">
        <f t="shared" si="11"/>
        <v>44139</v>
      </c>
      <c r="G37" s="53">
        <f t="shared" si="11"/>
        <v>44140</v>
      </c>
      <c r="H37" s="53">
        <f t="shared" si="11"/>
        <v>44141</v>
      </c>
      <c r="I37" s="289">
        <f t="shared" si="11"/>
        <v>44142</v>
      </c>
      <c r="J37" s="286">
        <f t="shared" si="11"/>
        <v>44143</v>
      </c>
      <c r="N37" s="402"/>
    </row>
    <row r="38" spans="1:18" ht="17.25" x14ac:dyDescent="0.3">
      <c r="A38" s="453"/>
      <c r="B38" s="454"/>
      <c r="C38" s="449"/>
      <c r="D38" s="404" t="s">
        <v>22</v>
      </c>
      <c r="E38" s="174"/>
      <c r="F38" s="181"/>
      <c r="H38" s="74"/>
      <c r="I38" s="305"/>
      <c r="J38" s="291"/>
    </row>
    <row r="39" spans="1:18" ht="12" customHeight="1" x14ac:dyDescent="0.25">
      <c r="A39" s="453">
        <f>A34+7</f>
        <v>44137</v>
      </c>
      <c r="B39" s="454" t="s">
        <v>7</v>
      </c>
      <c r="C39" s="449">
        <f>C34+7</f>
        <v>44143</v>
      </c>
      <c r="D39" s="75"/>
      <c r="E39" s="174"/>
      <c r="F39" s="139"/>
      <c r="G39" s="139"/>
      <c r="H39" s="139"/>
      <c r="I39" s="292"/>
      <c r="J39" s="293"/>
    </row>
    <row r="40" spans="1:18" ht="17.25" x14ac:dyDescent="0.25">
      <c r="A40" s="453">
        <f>A37+7</f>
        <v>44144</v>
      </c>
      <c r="B40" s="454" t="s">
        <v>7</v>
      </c>
      <c r="C40" s="449">
        <f>A40+6</f>
        <v>44150</v>
      </c>
      <c r="D40" s="63">
        <f>D37+7</f>
        <v>44144</v>
      </c>
      <c r="E40" s="167">
        <f t="shared" ref="E40:J40" si="12">D40+1</f>
        <v>44145</v>
      </c>
      <c r="F40" s="172">
        <f t="shared" si="12"/>
        <v>44146</v>
      </c>
      <c r="G40" s="172">
        <f t="shared" si="12"/>
        <v>44147</v>
      </c>
      <c r="H40" s="38">
        <f t="shared" si="12"/>
        <v>44148</v>
      </c>
      <c r="I40" s="289">
        <f t="shared" si="12"/>
        <v>44149</v>
      </c>
      <c r="J40" s="286">
        <f t="shared" si="12"/>
        <v>44150</v>
      </c>
    </row>
    <row r="41" spans="1:18" ht="17.25" x14ac:dyDescent="0.3">
      <c r="A41" s="453"/>
      <c r="B41" s="454"/>
      <c r="C41" s="449"/>
      <c r="D41" s="410" t="s">
        <v>59</v>
      </c>
      <c r="E41" s="99"/>
      <c r="F41" s="170"/>
      <c r="G41" s="170"/>
      <c r="H41" s="173"/>
      <c r="I41" s="290"/>
      <c r="J41" s="291"/>
    </row>
    <row r="42" spans="1:18" ht="17.25" x14ac:dyDescent="0.25">
      <c r="A42" s="453">
        <f>A37+7</f>
        <v>44144</v>
      </c>
      <c r="B42" s="454" t="s">
        <v>7</v>
      </c>
      <c r="C42" s="449">
        <f>C37+7</f>
        <v>44150</v>
      </c>
      <c r="D42" s="76"/>
      <c r="E42" s="99"/>
      <c r="F42" s="171"/>
      <c r="G42" s="171"/>
      <c r="H42" s="171"/>
      <c r="I42" s="292"/>
      <c r="J42" s="306"/>
    </row>
    <row r="43" spans="1:18" ht="17.25" x14ac:dyDescent="0.25">
      <c r="A43" s="453">
        <f>A40+7</f>
        <v>44151</v>
      </c>
      <c r="B43" s="454" t="s">
        <v>7</v>
      </c>
      <c r="C43" s="449">
        <f>A43+6</f>
        <v>44157</v>
      </c>
      <c r="D43" s="63">
        <f>D40+7</f>
        <v>44151</v>
      </c>
      <c r="E43" s="53">
        <f t="shared" ref="E43:J43" si="13">D43+1</f>
        <v>44152</v>
      </c>
      <c r="F43" s="90">
        <f t="shared" si="13"/>
        <v>44153</v>
      </c>
      <c r="G43" s="90">
        <f t="shared" si="13"/>
        <v>44154</v>
      </c>
      <c r="H43" s="90">
        <f t="shared" si="13"/>
        <v>44155</v>
      </c>
      <c r="I43" s="289">
        <f t="shared" si="13"/>
        <v>44156</v>
      </c>
      <c r="J43" s="286">
        <f t="shared" si="13"/>
        <v>44157</v>
      </c>
    </row>
    <row r="44" spans="1:18" ht="17.25" x14ac:dyDescent="0.3">
      <c r="A44" s="453"/>
      <c r="B44" s="454"/>
      <c r="C44" s="449"/>
      <c r="D44" s="78"/>
      <c r="E44" s="2"/>
      <c r="F44" s="342" t="s">
        <v>34</v>
      </c>
      <c r="G44" s="69"/>
      <c r="H44" s="182" t="s">
        <v>20</v>
      </c>
      <c r="I44" s="290"/>
      <c r="J44" s="291"/>
    </row>
    <row r="45" spans="1:18" ht="17.25" x14ac:dyDescent="0.3">
      <c r="A45" s="453">
        <f>A40+7</f>
        <v>44151</v>
      </c>
      <c r="B45" s="454" t="s">
        <v>7</v>
      </c>
      <c r="C45" s="449">
        <f>C40+7</f>
        <v>44157</v>
      </c>
      <c r="D45" s="64"/>
      <c r="E45" s="81"/>
      <c r="F45" s="82"/>
      <c r="G45" s="83"/>
      <c r="H45" s="84"/>
      <c r="I45" s="307"/>
      <c r="J45" s="293"/>
    </row>
    <row r="46" spans="1:18" ht="17.25" x14ac:dyDescent="0.25">
      <c r="A46" s="453">
        <f>A43+7</f>
        <v>44158</v>
      </c>
      <c r="B46" s="454" t="s">
        <v>7</v>
      </c>
      <c r="C46" s="449">
        <f>A46+6</f>
        <v>44164</v>
      </c>
      <c r="D46" s="63">
        <f>D43+7</f>
        <v>44158</v>
      </c>
      <c r="E46" s="53">
        <f t="shared" ref="E46:J46" si="14">D46+1</f>
        <v>44159</v>
      </c>
      <c r="F46" s="53">
        <f t="shared" si="14"/>
        <v>44160</v>
      </c>
      <c r="G46" s="53">
        <f t="shared" si="14"/>
        <v>44161</v>
      </c>
      <c r="H46" s="53">
        <f t="shared" si="14"/>
        <v>44162</v>
      </c>
      <c r="I46" s="289">
        <f t="shared" si="14"/>
        <v>44163</v>
      </c>
      <c r="J46" s="286">
        <f t="shared" si="14"/>
        <v>44164</v>
      </c>
    </row>
    <row r="47" spans="1:18" ht="17.25" x14ac:dyDescent="0.3">
      <c r="A47" s="453"/>
      <c r="B47" s="454"/>
      <c r="C47" s="449"/>
      <c r="D47" s="85"/>
      <c r="E47" s="178"/>
      <c r="F47" s="79" t="s">
        <v>53</v>
      </c>
      <c r="G47" s="79" t="s">
        <v>53</v>
      </c>
      <c r="H47" s="79" t="s">
        <v>53</v>
      </c>
      <c r="I47" s="290"/>
      <c r="J47" s="291"/>
    </row>
    <row r="48" spans="1:18" ht="17.25" x14ac:dyDescent="0.3">
      <c r="A48" s="453">
        <f>A43+7</f>
        <v>44158</v>
      </c>
      <c r="B48" s="454" t="s">
        <v>7</v>
      </c>
      <c r="C48" s="449">
        <f>C43+7</f>
        <v>44164</v>
      </c>
      <c r="D48" s="64"/>
      <c r="F48" s="418" t="s">
        <v>64</v>
      </c>
      <c r="G48" s="418" t="s">
        <v>64</v>
      </c>
      <c r="H48" s="419" t="s">
        <v>64</v>
      </c>
      <c r="I48" s="292"/>
      <c r="J48" s="293"/>
    </row>
    <row r="49" spans="1:14" ht="17.25" x14ac:dyDescent="0.25">
      <c r="A49" s="453">
        <f>A46+7</f>
        <v>44165</v>
      </c>
      <c r="B49" s="454" t="s">
        <v>7</v>
      </c>
      <c r="C49" s="449">
        <f>A49+6</f>
        <v>44171</v>
      </c>
      <c r="D49" s="63">
        <f>D46+7</f>
        <v>44165</v>
      </c>
      <c r="E49" s="53">
        <f t="shared" ref="E49:J49" si="15">D49+1</f>
        <v>44166</v>
      </c>
      <c r="F49" s="53">
        <f t="shared" si="15"/>
        <v>44167</v>
      </c>
      <c r="G49" s="53">
        <f t="shared" si="15"/>
        <v>44168</v>
      </c>
      <c r="H49" s="54">
        <f t="shared" si="15"/>
        <v>44169</v>
      </c>
      <c r="I49" s="289">
        <f t="shared" si="15"/>
        <v>44170</v>
      </c>
      <c r="J49" s="286">
        <f t="shared" si="15"/>
        <v>44171</v>
      </c>
      <c r="N49" s="182"/>
    </row>
    <row r="50" spans="1:14" ht="17.25" x14ac:dyDescent="0.3">
      <c r="A50" s="453"/>
      <c r="B50" s="454"/>
      <c r="C50" s="449"/>
      <c r="D50" s="410" t="s">
        <v>59</v>
      </c>
      <c r="E50" s="2"/>
      <c r="H50" s="164" t="s">
        <v>23</v>
      </c>
      <c r="I50" s="290"/>
      <c r="J50" s="291"/>
    </row>
    <row r="51" spans="1:14" ht="17.25" x14ac:dyDescent="0.3">
      <c r="A51" s="453">
        <f>A46+7</f>
        <v>44165</v>
      </c>
      <c r="B51" s="454" t="s">
        <v>7</v>
      </c>
      <c r="C51" s="449">
        <f>C46+7</f>
        <v>44171</v>
      </c>
      <c r="D51" s="78"/>
      <c r="E51" s="86"/>
      <c r="F51" s="86"/>
      <c r="G51" s="86"/>
      <c r="H51" s="164"/>
      <c r="I51" s="292"/>
      <c r="J51" s="308"/>
    </row>
    <row r="52" spans="1:14" ht="17.25" x14ac:dyDescent="0.25">
      <c r="A52" s="504">
        <f>A49+7</f>
        <v>44172</v>
      </c>
      <c r="B52" s="454" t="s">
        <v>7</v>
      </c>
      <c r="C52" s="450">
        <f>A52+6</f>
        <v>44178</v>
      </c>
      <c r="D52" s="315">
        <f>D49+7</f>
        <v>44172</v>
      </c>
      <c r="E52" s="54">
        <f t="shared" ref="E52:J52" si="16">D52+1</f>
        <v>44173</v>
      </c>
      <c r="F52" s="54">
        <f t="shared" si="16"/>
        <v>44174</v>
      </c>
      <c r="G52" s="54">
        <f t="shared" si="16"/>
        <v>44175</v>
      </c>
      <c r="H52" s="54">
        <f t="shared" si="16"/>
        <v>44176</v>
      </c>
      <c r="I52" s="289">
        <f t="shared" si="16"/>
        <v>44177</v>
      </c>
      <c r="J52" s="286">
        <f t="shared" si="16"/>
        <v>44178</v>
      </c>
    </row>
    <row r="53" spans="1:14" ht="14.25" x14ac:dyDescent="0.25">
      <c r="A53" s="505">
        <f>A49+7</f>
        <v>44172</v>
      </c>
      <c r="B53" s="454" t="s">
        <v>7</v>
      </c>
      <c r="C53" s="450">
        <f>C49+7</f>
        <v>44178</v>
      </c>
      <c r="D53" s="316"/>
      <c r="E53" s="398" t="s">
        <v>23</v>
      </c>
      <c r="F53" s="317"/>
      <c r="G53" s="317"/>
      <c r="H53" s="62"/>
      <c r="I53" s="309"/>
      <c r="J53" s="310"/>
    </row>
    <row r="54" spans="1:14" ht="17.25" x14ac:dyDescent="0.25">
      <c r="A54" s="453">
        <f>A52+7</f>
        <v>44179</v>
      </c>
      <c r="B54" s="454" t="s">
        <v>7</v>
      </c>
      <c r="C54" s="449">
        <f>A54+6</f>
        <v>44185</v>
      </c>
      <c r="D54" s="318">
        <f>D52+7</f>
        <v>44179</v>
      </c>
      <c r="E54" s="319">
        <f t="shared" ref="E54:J54" si="17">D54+1</f>
        <v>44180</v>
      </c>
      <c r="F54" s="319">
        <f t="shared" si="17"/>
        <v>44181</v>
      </c>
      <c r="G54" s="54">
        <f t="shared" si="17"/>
        <v>44182</v>
      </c>
      <c r="H54" s="54">
        <f t="shared" si="17"/>
        <v>44183</v>
      </c>
      <c r="I54" s="289">
        <f t="shared" si="17"/>
        <v>44184</v>
      </c>
      <c r="J54" s="286">
        <f t="shared" si="17"/>
        <v>44185</v>
      </c>
    </row>
    <row r="55" spans="1:14" ht="17.25" customHeight="1" x14ac:dyDescent="0.35">
      <c r="A55" s="453"/>
      <c r="B55" s="454"/>
      <c r="C55" s="449"/>
      <c r="D55" s="405" t="s">
        <v>13</v>
      </c>
      <c r="E55" s="501"/>
      <c r="F55" s="502"/>
      <c r="G55" s="502"/>
      <c r="H55" s="503"/>
      <c r="I55" s="290"/>
      <c r="J55" s="291"/>
    </row>
    <row r="56" spans="1:14" ht="17.25" x14ac:dyDescent="0.25">
      <c r="A56" s="507">
        <f>A54+7</f>
        <v>44186</v>
      </c>
      <c r="B56" s="58" t="s">
        <v>7</v>
      </c>
      <c r="C56" s="443">
        <f>A56+6</f>
        <v>44192</v>
      </c>
      <c r="D56" s="54">
        <f>D54+7</f>
        <v>44186</v>
      </c>
      <c r="E56" s="54">
        <f t="shared" ref="E56:J56" si="18">D56+1</f>
        <v>44187</v>
      </c>
      <c r="F56" s="259">
        <f t="shared" si="18"/>
        <v>44188</v>
      </c>
      <c r="G56" s="259">
        <f t="shared" si="18"/>
        <v>44189</v>
      </c>
      <c r="H56" s="259">
        <f t="shared" si="18"/>
        <v>44190</v>
      </c>
      <c r="I56" s="289">
        <f t="shared" si="18"/>
        <v>44191</v>
      </c>
      <c r="J56" s="286">
        <f t="shared" si="18"/>
        <v>44192</v>
      </c>
    </row>
    <row r="57" spans="1:14" ht="22.9" customHeight="1" x14ac:dyDescent="0.25">
      <c r="A57" s="508"/>
      <c r="B57" s="59"/>
      <c r="C57" s="444"/>
      <c r="D57" s="60" t="s">
        <v>66</v>
      </c>
      <c r="E57" s="60" t="s">
        <v>66</v>
      </c>
      <c r="F57" s="260"/>
      <c r="G57" s="320" t="s">
        <v>19</v>
      </c>
      <c r="H57" s="321" t="s">
        <v>15</v>
      </c>
      <c r="I57" s="345" t="s">
        <v>16</v>
      </c>
      <c r="J57" s="298"/>
    </row>
    <row r="58" spans="1:14" ht="17.25" x14ac:dyDescent="0.25">
      <c r="A58" s="507">
        <f>A56+7</f>
        <v>44193</v>
      </c>
      <c r="B58" s="87" t="s">
        <v>7</v>
      </c>
      <c r="C58" s="443">
        <f>A58+6</f>
        <v>44199</v>
      </c>
      <c r="D58" s="311">
        <f t="shared" ref="D58:J58" si="19">D56+7</f>
        <v>44193</v>
      </c>
      <c r="E58" s="311">
        <f t="shared" si="19"/>
        <v>44194</v>
      </c>
      <c r="F58" s="311">
        <f t="shared" si="19"/>
        <v>44195</v>
      </c>
      <c r="G58" s="311">
        <f t="shared" si="19"/>
        <v>44196</v>
      </c>
      <c r="H58" s="311">
        <f t="shared" si="19"/>
        <v>44197</v>
      </c>
      <c r="I58" s="311">
        <f t="shared" si="19"/>
        <v>44198</v>
      </c>
      <c r="J58" s="312">
        <f t="shared" si="19"/>
        <v>44199</v>
      </c>
    </row>
    <row r="59" spans="1:14" ht="17.25" x14ac:dyDescent="0.25">
      <c r="A59" s="508"/>
      <c r="B59" s="59"/>
      <c r="C59" s="444"/>
      <c r="D59" s="263"/>
      <c r="E59" s="322"/>
      <c r="F59" s="322"/>
      <c r="G59" s="322"/>
      <c r="H59" s="323"/>
      <c r="I59" s="290"/>
      <c r="J59" s="291"/>
    </row>
    <row r="60" spans="1:14" ht="20.25" x14ac:dyDescent="0.35">
      <c r="A60" s="509"/>
      <c r="B60" s="88"/>
      <c r="C60" s="445"/>
      <c r="D60" s="324"/>
      <c r="E60" s="457" t="s">
        <v>27</v>
      </c>
      <c r="F60" s="458"/>
      <c r="G60" s="458"/>
      <c r="H60" s="459"/>
      <c r="I60" s="292"/>
      <c r="J60" s="293"/>
      <c r="N60" s="326"/>
    </row>
    <row r="61" spans="1:14" ht="17.25" x14ac:dyDescent="0.25">
      <c r="A61" s="499">
        <f>A58+7</f>
        <v>44200</v>
      </c>
      <c r="B61" s="89"/>
      <c r="C61" s="506">
        <f>A61+6</f>
        <v>44206</v>
      </c>
      <c r="D61" s="260">
        <f>D58+7</f>
        <v>44200</v>
      </c>
      <c r="E61" s="260">
        <f t="shared" ref="E61:J61" si="20">D61+1</f>
        <v>44201</v>
      </c>
      <c r="F61" s="260">
        <f t="shared" si="20"/>
        <v>44202</v>
      </c>
      <c r="G61" s="90">
        <f t="shared" si="20"/>
        <v>44203</v>
      </c>
      <c r="H61" s="91">
        <f t="shared" si="20"/>
        <v>44204</v>
      </c>
      <c r="I61" s="289">
        <f t="shared" si="20"/>
        <v>44205</v>
      </c>
      <c r="J61" s="286">
        <f t="shared" si="20"/>
        <v>44206</v>
      </c>
    </row>
    <row r="62" spans="1:14" ht="17.25" x14ac:dyDescent="0.25">
      <c r="A62" s="453"/>
      <c r="B62" s="92" t="s">
        <v>7</v>
      </c>
      <c r="C62" s="506"/>
      <c r="D62" s="325"/>
      <c r="E62" s="266"/>
      <c r="F62" s="266"/>
      <c r="G62" s="60" t="s">
        <v>66</v>
      </c>
      <c r="H62" s="60" t="s">
        <v>66</v>
      </c>
      <c r="I62" s="290"/>
      <c r="J62" s="291"/>
    </row>
    <row r="63" spans="1:14" ht="17.25" x14ac:dyDescent="0.3">
      <c r="A63" s="487">
        <f>A61+7</f>
        <v>44207</v>
      </c>
      <c r="B63" s="94"/>
      <c r="C63" s="488">
        <f>A63+6</f>
        <v>44213</v>
      </c>
      <c r="D63" s="95">
        <f>D61+7</f>
        <v>44207</v>
      </c>
      <c r="E63" s="53">
        <f t="shared" ref="E63:J63" si="21">D63+1</f>
        <v>44208</v>
      </c>
      <c r="F63" s="53">
        <f t="shared" si="21"/>
        <v>44209</v>
      </c>
      <c r="G63" s="53">
        <f t="shared" si="21"/>
        <v>44210</v>
      </c>
      <c r="H63" s="53">
        <f t="shared" si="21"/>
        <v>44211</v>
      </c>
      <c r="I63" s="289">
        <f t="shared" si="21"/>
        <v>44212</v>
      </c>
      <c r="J63" s="286">
        <f t="shared" si="21"/>
        <v>44213</v>
      </c>
    </row>
    <row r="64" spans="1:14" ht="21" x14ac:dyDescent="0.25">
      <c r="A64" s="487"/>
      <c r="B64" s="94"/>
      <c r="C64" s="488"/>
      <c r="D64" s="415" t="s">
        <v>67</v>
      </c>
      <c r="E64" s="415" t="s">
        <v>67</v>
      </c>
      <c r="F64" s="415" t="s">
        <v>67</v>
      </c>
      <c r="G64" s="415" t="s">
        <v>67</v>
      </c>
      <c r="H64" s="415" t="s">
        <v>67</v>
      </c>
      <c r="I64" s="290"/>
      <c r="J64" s="291"/>
    </row>
    <row r="65" spans="1:14" s="98" customFormat="1" ht="18" thickBot="1" x14ac:dyDescent="0.35">
      <c r="A65" s="487"/>
      <c r="B65" s="96"/>
      <c r="C65" s="489"/>
      <c r="D65" s="417" t="s">
        <v>59</v>
      </c>
      <c r="E65" s="42"/>
      <c r="F65" s="42"/>
      <c r="G65" s="97"/>
      <c r="H65" s="332" t="s">
        <v>62</v>
      </c>
      <c r="I65" s="313"/>
      <c r="J65" s="314"/>
    </row>
    <row r="66" spans="1:14" ht="18.75" thickTop="1" thickBot="1" x14ac:dyDescent="0.35">
      <c r="A66" s="495">
        <f>A63+7</f>
        <v>44214</v>
      </c>
      <c r="B66" s="101"/>
      <c r="C66" s="498">
        <f>A66+6</f>
        <v>44220</v>
      </c>
      <c r="D66" s="95">
        <f t="shared" ref="D66:J66" si="22">D63+7</f>
        <v>44214</v>
      </c>
      <c r="E66" s="102">
        <f t="shared" si="22"/>
        <v>44215</v>
      </c>
      <c r="F66" s="102">
        <f t="shared" si="22"/>
        <v>44216</v>
      </c>
      <c r="G66" s="102">
        <f t="shared" si="22"/>
        <v>44217</v>
      </c>
      <c r="H66" s="102">
        <f t="shared" si="22"/>
        <v>44218</v>
      </c>
      <c r="I66" s="352">
        <f t="shared" si="22"/>
        <v>44219</v>
      </c>
      <c r="J66" s="353">
        <f t="shared" si="22"/>
        <v>44220</v>
      </c>
    </row>
    <row r="67" spans="1:14" s="105" customFormat="1" ht="16.149999999999999" customHeight="1" thickTop="1" x14ac:dyDescent="0.3">
      <c r="A67" s="496"/>
      <c r="B67" s="103"/>
      <c r="C67" s="488"/>
      <c r="D67" s="104" t="s">
        <v>57</v>
      </c>
      <c r="E67" s="481" t="s">
        <v>67</v>
      </c>
      <c r="F67" s="481" t="s">
        <v>67</v>
      </c>
      <c r="G67" s="481" t="s">
        <v>67</v>
      </c>
      <c r="H67" s="481" t="s">
        <v>67</v>
      </c>
      <c r="I67" s="354"/>
      <c r="J67" s="355"/>
    </row>
    <row r="68" spans="1:14" ht="11.45" customHeight="1" x14ac:dyDescent="0.25">
      <c r="A68" s="497"/>
      <c r="B68" s="106" t="e">
        <f>#REF!+7</f>
        <v>#REF!</v>
      </c>
      <c r="C68" s="489"/>
      <c r="D68" s="415" t="s">
        <v>67</v>
      </c>
      <c r="E68" s="483"/>
      <c r="F68" s="483"/>
      <c r="G68" s="483"/>
      <c r="H68" s="482"/>
      <c r="I68" s="356"/>
      <c r="J68" s="357"/>
    </row>
    <row r="69" spans="1:14" ht="17.25" x14ac:dyDescent="0.25">
      <c r="A69" s="108"/>
      <c r="B69" s="109"/>
      <c r="C69" s="490">
        <f>A70+6</f>
        <v>44227</v>
      </c>
      <c r="D69" s="110">
        <f t="shared" ref="D69:J69" si="23">D66+7</f>
        <v>44221</v>
      </c>
      <c r="E69" s="90">
        <f t="shared" si="23"/>
        <v>44222</v>
      </c>
      <c r="F69" s="90">
        <f t="shared" si="23"/>
        <v>44223</v>
      </c>
      <c r="G69" s="90">
        <f t="shared" si="23"/>
        <v>44224</v>
      </c>
      <c r="H69" s="90">
        <f t="shared" si="23"/>
        <v>44225</v>
      </c>
      <c r="I69" s="358">
        <f t="shared" si="23"/>
        <v>44226</v>
      </c>
      <c r="J69" s="359">
        <f t="shared" si="23"/>
        <v>44227</v>
      </c>
    </row>
    <row r="70" spans="1:14" s="115" customFormat="1" ht="15" customHeight="1" x14ac:dyDescent="0.25">
      <c r="A70" s="111">
        <f>A66+7</f>
        <v>44221</v>
      </c>
      <c r="B70" s="59"/>
      <c r="C70" s="491"/>
      <c r="D70" s="479" t="s">
        <v>67</v>
      </c>
      <c r="E70" s="481" t="s">
        <v>67</v>
      </c>
      <c r="F70" s="481" t="s">
        <v>67</v>
      </c>
      <c r="G70" s="481" t="s">
        <v>67</v>
      </c>
      <c r="H70" s="416" t="s">
        <v>17</v>
      </c>
      <c r="I70" s="360"/>
      <c r="J70" s="361"/>
    </row>
    <row r="71" spans="1:14" ht="11.45" customHeight="1" x14ac:dyDescent="0.25">
      <c r="A71" s="116"/>
      <c r="B71" s="88"/>
      <c r="C71" s="492"/>
      <c r="D71" s="480"/>
      <c r="E71" s="482"/>
      <c r="F71" s="482"/>
      <c r="G71" s="482"/>
      <c r="H71" s="415" t="s">
        <v>67</v>
      </c>
      <c r="I71" s="362"/>
      <c r="J71" s="363"/>
    </row>
    <row r="72" spans="1:14" ht="27" thickBot="1" x14ac:dyDescent="0.3">
      <c r="B72" s="117"/>
      <c r="C72" s="337"/>
      <c r="D72" s="107"/>
      <c r="E72" s="334" t="s">
        <v>47</v>
      </c>
      <c r="F72" s="334"/>
      <c r="G72" s="334"/>
      <c r="H72" s="335"/>
      <c r="J72" s="7"/>
    </row>
    <row r="73" spans="1:14" ht="15" thickTop="1" x14ac:dyDescent="0.25">
      <c r="A73" s="348"/>
      <c r="B73" s="349"/>
      <c r="C73" s="350"/>
      <c r="D73" s="351" t="s">
        <v>0</v>
      </c>
      <c r="E73" s="151" t="s">
        <v>1</v>
      </c>
      <c r="F73" s="152" t="s">
        <v>2</v>
      </c>
      <c r="G73" s="152" t="s">
        <v>3</v>
      </c>
      <c r="H73" s="152" t="s">
        <v>4</v>
      </c>
      <c r="I73" s="153" t="s">
        <v>5</v>
      </c>
      <c r="J73" s="154" t="s">
        <v>6</v>
      </c>
    </row>
    <row r="74" spans="1:14" ht="17.25" x14ac:dyDescent="0.3">
      <c r="A74" s="251">
        <f>A70+7</f>
        <v>44228</v>
      </c>
      <c r="B74" s="336"/>
      <c r="C74" s="346">
        <f>A74+6</f>
        <v>44234</v>
      </c>
      <c r="D74" s="347">
        <f t="shared" ref="D74:J74" si="24">D69+7</f>
        <v>44228</v>
      </c>
      <c r="E74" s="102">
        <f t="shared" si="24"/>
        <v>44229</v>
      </c>
      <c r="F74" s="102">
        <f t="shared" si="24"/>
        <v>44230</v>
      </c>
      <c r="G74" s="102">
        <f t="shared" si="24"/>
        <v>44231</v>
      </c>
      <c r="H74" s="102">
        <f t="shared" si="24"/>
        <v>44232</v>
      </c>
      <c r="I74" s="185">
        <f t="shared" si="24"/>
        <v>44233</v>
      </c>
      <c r="J74" s="186">
        <f t="shared" si="24"/>
        <v>44234</v>
      </c>
    </row>
    <row r="75" spans="1:14" ht="17.25" customHeight="1" x14ac:dyDescent="0.25">
      <c r="A75" s="252"/>
      <c r="B75" s="118"/>
      <c r="C75" s="119"/>
      <c r="D75" s="64" t="s">
        <v>34</v>
      </c>
      <c r="E75" s="415" t="s">
        <v>67</v>
      </c>
      <c r="F75" s="415" t="s">
        <v>67</v>
      </c>
      <c r="G75" s="415" t="s">
        <v>67</v>
      </c>
      <c r="H75" s="415" t="s">
        <v>67</v>
      </c>
      <c r="I75" s="189"/>
      <c r="J75" s="190"/>
    </row>
    <row r="76" spans="1:14" ht="17.25" x14ac:dyDescent="0.25">
      <c r="A76" s="448">
        <f>A74+7</f>
        <v>44235</v>
      </c>
      <c r="B76" s="478"/>
      <c r="C76" s="449">
        <f>A76+6</f>
        <v>44241</v>
      </c>
      <c r="D76" s="48">
        <f t="shared" ref="D76:J76" si="25">D74+7</f>
        <v>44235</v>
      </c>
      <c r="E76" s="54">
        <f t="shared" si="25"/>
        <v>44236</v>
      </c>
      <c r="F76" s="54">
        <f t="shared" si="25"/>
        <v>44237</v>
      </c>
      <c r="G76" s="54">
        <f t="shared" si="25"/>
        <v>44238</v>
      </c>
      <c r="H76" s="364">
        <f t="shared" si="25"/>
        <v>44239</v>
      </c>
      <c r="I76" s="191">
        <f t="shared" si="25"/>
        <v>44240</v>
      </c>
      <c r="J76" s="192">
        <f t="shared" si="25"/>
        <v>44241</v>
      </c>
      <c r="N76" s="344"/>
    </row>
    <row r="77" spans="1:14" ht="17.25" x14ac:dyDescent="0.25">
      <c r="A77" s="448"/>
      <c r="B77" s="478"/>
      <c r="C77" s="449"/>
      <c r="D77" s="327"/>
      <c r="E77" s="120"/>
      <c r="F77" s="112"/>
      <c r="G77" s="93"/>
      <c r="H77" s="366" t="s">
        <v>35</v>
      </c>
      <c r="I77" s="187"/>
      <c r="J77" s="188"/>
      <c r="N77" s="343"/>
    </row>
    <row r="78" spans="1:14" ht="21" x14ac:dyDescent="0.25">
      <c r="A78" s="448"/>
      <c r="B78" s="121"/>
      <c r="C78" s="449"/>
      <c r="D78" s="415" t="s">
        <v>67</v>
      </c>
      <c r="E78" s="415" t="s">
        <v>67</v>
      </c>
      <c r="F78" s="415" t="s">
        <v>67</v>
      </c>
      <c r="G78" s="415" t="s">
        <v>67</v>
      </c>
      <c r="H78" s="421" t="s">
        <v>63</v>
      </c>
      <c r="I78" s="189"/>
      <c r="J78" s="193"/>
      <c r="N78" s="367"/>
    </row>
    <row r="79" spans="1:14" ht="17.25" customHeight="1" x14ac:dyDescent="0.25">
      <c r="A79" s="448">
        <f>A76+7</f>
        <v>44242</v>
      </c>
      <c r="B79" s="121"/>
      <c r="C79" s="449">
        <f>A79+6</f>
        <v>44248</v>
      </c>
      <c r="D79" s="234">
        <f t="shared" ref="D79:J79" si="26">D76+7</f>
        <v>44242</v>
      </c>
      <c r="E79" s="235">
        <f t="shared" si="26"/>
        <v>44243</v>
      </c>
      <c r="F79" s="364">
        <f t="shared" si="26"/>
        <v>44244</v>
      </c>
      <c r="G79" s="53">
        <f t="shared" si="26"/>
        <v>44245</v>
      </c>
      <c r="H79" s="53">
        <f t="shared" si="26"/>
        <v>44246</v>
      </c>
      <c r="I79" s="194">
        <f t="shared" si="26"/>
        <v>44247</v>
      </c>
      <c r="J79" s="195">
        <f t="shared" si="26"/>
        <v>44248</v>
      </c>
    </row>
    <row r="80" spans="1:14" ht="17.25" customHeight="1" x14ac:dyDescent="0.25">
      <c r="A80" s="448"/>
      <c r="B80" s="121"/>
      <c r="C80" s="449"/>
      <c r="D80" s="460" t="s">
        <v>31</v>
      </c>
      <c r="E80" s="245" t="s">
        <v>32</v>
      </c>
      <c r="F80" s="365" t="s">
        <v>36</v>
      </c>
      <c r="G80" s="113"/>
      <c r="H80" s="114"/>
      <c r="I80" s="187"/>
      <c r="J80" s="196"/>
    </row>
    <row r="81" spans="1:16" ht="21" x14ac:dyDescent="0.25">
      <c r="A81" s="448"/>
      <c r="B81" s="121"/>
      <c r="C81" s="449"/>
      <c r="D81" s="461"/>
      <c r="E81" s="338"/>
      <c r="F81" s="420" t="s">
        <v>63</v>
      </c>
      <c r="G81" s="415" t="s">
        <v>67</v>
      </c>
      <c r="H81" s="415" t="s">
        <v>67</v>
      </c>
      <c r="I81" s="189"/>
      <c r="J81" s="193"/>
    </row>
    <row r="82" spans="1:16" ht="17.25" x14ac:dyDescent="0.25">
      <c r="A82" s="448">
        <f>A79+7</f>
        <v>44249</v>
      </c>
      <c r="B82" s="121"/>
      <c r="C82" s="449">
        <f>A82+6</f>
        <v>44255</v>
      </c>
      <c r="D82" s="48">
        <f t="shared" ref="D82" si="27">D79+7</f>
        <v>44249</v>
      </c>
      <c r="E82" s="53">
        <f t="shared" ref="E82:J82" si="28">E79+7</f>
        <v>44250</v>
      </c>
      <c r="F82" s="53">
        <f t="shared" si="28"/>
        <v>44251</v>
      </c>
      <c r="G82" s="53">
        <f t="shared" si="28"/>
        <v>44252</v>
      </c>
      <c r="H82" s="53">
        <f t="shared" si="28"/>
        <v>44253</v>
      </c>
      <c r="I82" s="194">
        <f t="shared" si="28"/>
        <v>44254</v>
      </c>
      <c r="J82" s="195">
        <f t="shared" si="28"/>
        <v>44255</v>
      </c>
    </row>
    <row r="83" spans="1:16" ht="17.25" x14ac:dyDescent="0.3">
      <c r="A83" s="448"/>
      <c r="B83" s="121"/>
      <c r="C83" s="449"/>
      <c r="D83" s="410" t="s">
        <v>59</v>
      </c>
      <c r="E83" s="122"/>
      <c r="F83" s="77"/>
      <c r="G83" s="122"/>
      <c r="H83" s="123"/>
      <c r="I83" s="197"/>
      <c r="J83" s="198"/>
    </row>
    <row r="84" spans="1:16" ht="31.5" x14ac:dyDescent="0.3">
      <c r="A84" s="448"/>
      <c r="B84" s="121"/>
      <c r="C84" s="449"/>
      <c r="D84" s="415" t="s">
        <v>68</v>
      </c>
      <c r="E84" s="415" t="s">
        <v>68</v>
      </c>
      <c r="F84" s="415" t="s">
        <v>68</v>
      </c>
      <c r="G84" s="415" t="s">
        <v>68</v>
      </c>
      <c r="H84" s="415" t="s">
        <v>68</v>
      </c>
      <c r="I84" s="199"/>
      <c r="J84" s="198"/>
    </row>
    <row r="85" spans="1:16" ht="17.25" x14ac:dyDescent="0.25">
      <c r="A85" s="448">
        <f>A82+7</f>
        <v>44256</v>
      </c>
      <c r="B85" s="118"/>
      <c r="C85" s="449">
        <f>A85+6</f>
        <v>44262</v>
      </c>
      <c r="D85" s="48">
        <f t="shared" ref="D85" si="29">D82+7</f>
        <v>44256</v>
      </c>
      <c r="E85" s="53">
        <f t="shared" ref="E85:J85" si="30">E82+7</f>
        <v>44257</v>
      </c>
      <c r="F85" s="53">
        <f t="shared" si="30"/>
        <v>44258</v>
      </c>
      <c r="G85" s="53">
        <f t="shared" si="30"/>
        <v>44259</v>
      </c>
      <c r="H85" s="53">
        <f t="shared" si="30"/>
        <v>44260</v>
      </c>
      <c r="I85" s="194">
        <f t="shared" si="30"/>
        <v>44261</v>
      </c>
      <c r="J85" s="195">
        <f t="shared" si="30"/>
        <v>44262</v>
      </c>
      <c r="P85" s="7" t="s">
        <v>12</v>
      </c>
    </row>
    <row r="86" spans="1:16" ht="17.25" x14ac:dyDescent="0.3">
      <c r="A86" s="448"/>
      <c r="B86" s="118"/>
      <c r="C86" s="449"/>
      <c r="D86" s="124"/>
      <c r="G86" s="250"/>
      <c r="I86" s="199"/>
      <c r="J86" s="200"/>
      <c r="N86" s="250"/>
    </row>
    <row r="87" spans="1:16" ht="17.25" x14ac:dyDescent="0.3">
      <c r="A87" s="448"/>
      <c r="B87" s="118"/>
      <c r="C87" s="449"/>
      <c r="D87" s="64"/>
      <c r="E87" s="86"/>
      <c r="F87" s="86"/>
      <c r="G87" s="86"/>
      <c r="H87" s="125"/>
      <c r="I87" s="201"/>
      <c r="J87" s="202"/>
      <c r="K87" s="126"/>
    </row>
    <row r="88" spans="1:16" ht="17.25" x14ac:dyDescent="0.25">
      <c r="A88" s="448">
        <f>A85+7</f>
        <v>44263</v>
      </c>
      <c r="B88" s="127"/>
      <c r="C88" s="449">
        <f>A88+6</f>
        <v>44269</v>
      </c>
      <c r="D88" s="128">
        <f t="shared" ref="D88:J88" si="31">D85+7</f>
        <v>44263</v>
      </c>
      <c r="E88" s="129">
        <f t="shared" si="31"/>
        <v>44264</v>
      </c>
      <c r="F88" s="130">
        <f t="shared" si="31"/>
        <v>44265</v>
      </c>
      <c r="G88" s="130">
        <f t="shared" si="31"/>
        <v>44266</v>
      </c>
      <c r="H88" s="130">
        <f t="shared" si="31"/>
        <v>44267</v>
      </c>
      <c r="I88" s="203">
        <f t="shared" si="31"/>
        <v>44268</v>
      </c>
      <c r="J88" s="204">
        <f t="shared" si="31"/>
        <v>44269</v>
      </c>
    </row>
    <row r="89" spans="1:16" ht="14.25" x14ac:dyDescent="0.25">
      <c r="A89" s="448"/>
      <c r="B89" s="118"/>
      <c r="C89" s="449"/>
      <c r="D89" s="406" t="s">
        <v>13</v>
      </c>
      <c r="E89" s="61"/>
      <c r="F89" s="61"/>
      <c r="G89" s="61"/>
      <c r="H89" s="62"/>
      <c r="I89" s="205"/>
      <c r="J89" s="206"/>
    </row>
    <row r="90" spans="1:16" ht="17.25" x14ac:dyDescent="0.3">
      <c r="A90" s="448"/>
      <c r="B90" s="118"/>
      <c r="C90" s="449"/>
      <c r="D90" s="131"/>
      <c r="E90" s="155"/>
      <c r="F90" s="155"/>
      <c r="G90" s="129"/>
      <c r="H90" s="132"/>
      <c r="I90" s="207"/>
      <c r="J90" s="208"/>
    </row>
    <row r="91" spans="1:16" ht="17.25" x14ac:dyDescent="0.25">
      <c r="A91" s="448">
        <f>A88+7</f>
        <v>44270</v>
      </c>
      <c r="B91" s="118"/>
      <c r="C91" s="449">
        <f>A91+6</f>
        <v>44276</v>
      </c>
      <c r="D91" s="133">
        <f t="shared" ref="D91:J91" si="32">D88+7</f>
        <v>44270</v>
      </c>
      <c r="E91" s="130">
        <f t="shared" si="32"/>
        <v>44271</v>
      </c>
      <c r="F91" s="130">
        <f t="shared" si="32"/>
        <v>44272</v>
      </c>
      <c r="G91" s="130">
        <f t="shared" si="32"/>
        <v>44273</v>
      </c>
      <c r="H91" s="130">
        <f t="shared" si="32"/>
        <v>44274</v>
      </c>
      <c r="I91" s="203">
        <f t="shared" si="32"/>
        <v>44275</v>
      </c>
      <c r="J91" s="204">
        <f t="shared" si="32"/>
        <v>44276</v>
      </c>
    </row>
    <row r="92" spans="1:16" ht="28.5" x14ac:dyDescent="0.25">
      <c r="A92" s="448"/>
      <c r="B92" s="118"/>
      <c r="C92" s="449"/>
      <c r="D92" s="422" t="s">
        <v>69</v>
      </c>
      <c r="E92" s="422" t="s">
        <v>69</v>
      </c>
      <c r="F92" s="386" t="s">
        <v>34</v>
      </c>
      <c r="G92" s="422" t="s">
        <v>69</v>
      </c>
      <c r="H92" s="422" t="s">
        <v>69</v>
      </c>
      <c r="I92" s="197"/>
      <c r="J92" s="209"/>
    </row>
    <row r="93" spans="1:16" ht="28.5" x14ac:dyDescent="0.25">
      <c r="A93" s="448"/>
      <c r="B93" s="118"/>
      <c r="C93" s="449"/>
      <c r="D93" s="134"/>
      <c r="E93" s="329"/>
      <c r="F93" s="422" t="s">
        <v>69</v>
      </c>
      <c r="G93" s="129"/>
      <c r="H93" s="62"/>
      <c r="I93" s="210"/>
      <c r="J93" s="208"/>
    </row>
    <row r="94" spans="1:16" ht="17.25" x14ac:dyDescent="0.25">
      <c r="A94" s="429">
        <f>A91+7</f>
        <v>44277</v>
      </c>
      <c r="B94" s="135"/>
      <c r="C94" s="432">
        <f>A94+6</f>
        <v>44283</v>
      </c>
      <c r="D94" s="274">
        <f t="shared" ref="D94:J94" si="33">D91+7</f>
        <v>44277</v>
      </c>
      <c r="E94" s="387">
        <f t="shared" si="33"/>
        <v>44278</v>
      </c>
      <c r="F94" s="141">
        <f t="shared" si="33"/>
        <v>44279</v>
      </c>
      <c r="G94" s="54">
        <f t="shared" si="33"/>
        <v>44280</v>
      </c>
      <c r="H94" s="54">
        <f t="shared" si="33"/>
        <v>44281</v>
      </c>
      <c r="I94" s="203">
        <f t="shared" si="33"/>
        <v>44282</v>
      </c>
      <c r="J94" s="204">
        <f t="shared" si="33"/>
        <v>44283</v>
      </c>
    </row>
    <row r="95" spans="1:16" ht="17.25" x14ac:dyDescent="0.25">
      <c r="A95" s="430"/>
      <c r="B95" s="94"/>
      <c r="C95" s="494"/>
      <c r="D95" s="423" t="s">
        <v>46</v>
      </c>
      <c r="E95" s="423" t="s">
        <v>46</v>
      </c>
      <c r="F95" s="423" t="s">
        <v>46</v>
      </c>
      <c r="G95" s="423" t="s">
        <v>46</v>
      </c>
      <c r="H95" s="423" t="s">
        <v>46</v>
      </c>
      <c r="I95" s="211"/>
      <c r="J95" s="212"/>
    </row>
    <row r="96" spans="1:16" ht="28.5" x14ac:dyDescent="0.25">
      <c r="A96" s="493"/>
      <c r="B96" s="117"/>
      <c r="C96" s="466"/>
      <c r="D96" s="422" t="s">
        <v>69</v>
      </c>
      <c r="E96" s="422" t="s">
        <v>69</v>
      </c>
      <c r="F96" s="422" t="s">
        <v>69</v>
      </c>
      <c r="G96" s="422" t="s">
        <v>69</v>
      </c>
      <c r="H96" s="422" t="s">
        <v>69</v>
      </c>
      <c r="I96" s="213"/>
      <c r="J96" s="214"/>
      <c r="O96" s="7" t="s">
        <v>12</v>
      </c>
    </row>
    <row r="97" spans="1:16" s="99" customFormat="1" ht="17.25" x14ac:dyDescent="0.25">
      <c r="A97" s="429">
        <f>A94+7</f>
        <v>44284</v>
      </c>
      <c r="B97" s="135"/>
      <c r="C97" s="432">
        <f>A97+6</f>
        <v>44290</v>
      </c>
      <c r="D97" s="234">
        <f t="shared" ref="D97:J97" si="34">D94+7</f>
        <v>44284</v>
      </c>
      <c r="E97" s="236">
        <f t="shared" si="34"/>
        <v>44285</v>
      </c>
      <c r="F97" s="236">
        <f t="shared" si="34"/>
        <v>44286</v>
      </c>
      <c r="G97" s="235">
        <f t="shared" si="34"/>
        <v>44287</v>
      </c>
      <c r="H97" s="235">
        <f t="shared" si="34"/>
        <v>44288</v>
      </c>
      <c r="I97" s="203">
        <f t="shared" si="34"/>
        <v>44289</v>
      </c>
      <c r="J97" s="204">
        <f t="shared" si="34"/>
        <v>44290</v>
      </c>
      <c r="O97" s="99" t="s">
        <v>12</v>
      </c>
    </row>
    <row r="98" spans="1:16" ht="20.100000000000001" customHeight="1" x14ac:dyDescent="0.55000000000000004">
      <c r="A98" s="493"/>
      <c r="B98" s="117"/>
      <c r="C98" s="466"/>
      <c r="D98" s="246"/>
      <c r="E98" s="328" t="s">
        <v>28</v>
      </c>
      <c r="F98" s="328"/>
      <c r="G98" s="247"/>
      <c r="H98" s="244"/>
      <c r="I98" s="215"/>
      <c r="J98" s="216"/>
      <c r="N98" s="7" t="s">
        <v>12</v>
      </c>
    </row>
    <row r="99" spans="1:16" ht="17.25" x14ac:dyDescent="0.25">
      <c r="A99" s="448">
        <f>A97+7</f>
        <v>44291</v>
      </c>
      <c r="B99" s="118"/>
      <c r="C99" s="449">
        <f>A99+6</f>
        <v>44297</v>
      </c>
      <c r="D99" s="234">
        <f t="shared" ref="D99:I99" si="35">D97+7</f>
        <v>44291</v>
      </c>
      <c r="E99" s="235">
        <f t="shared" si="35"/>
        <v>44292</v>
      </c>
      <c r="F99" s="235">
        <f t="shared" si="35"/>
        <v>44293</v>
      </c>
      <c r="G99" s="235">
        <f t="shared" si="35"/>
        <v>44294</v>
      </c>
      <c r="H99" s="235">
        <f t="shared" si="35"/>
        <v>44295</v>
      </c>
      <c r="I99" s="203">
        <f t="shared" si="35"/>
        <v>44296</v>
      </c>
      <c r="J99" s="204">
        <f>J97+7</f>
        <v>44297</v>
      </c>
    </row>
    <row r="100" spans="1:16" ht="17.25" x14ac:dyDescent="0.25">
      <c r="A100" s="448"/>
      <c r="B100" s="118"/>
      <c r="C100" s="449"/>
      <c r="D100" s="244"/>
      <c r="E100" s="236"/>
      <c r="F100" s="236"/>
      <c r="G100" s="243"/>
      <c r="H100" s="236"/>
      <c r="I100" s="211"/>
      <c r="J100" s="212"/>
      <c r="N100" s="61"/>
    </row>
    <row r="101" spans="1:16" ht="17.25" customHeight="1" x14ac:dyDescent="0.55000000000000004">
      <c r="A101" s="448">
        <f>A99+7</f>
        <v>44298</v>
      </c>
      <c r="B101" s="118"/>
      <c r="C101" s="449">
        <f>A101+6</f>
        <v>44304</v>
      </c>
      <c r="D101" s="63">
        <f t="shared" ref="D101:J101" si="36">D99+7</f>
        <v>44298</v>
      </c>
      <c r="E101" s="54">
        <f t="shared" si="36"/>
        <v>44299</v>
      </c>
      <c r="F101" s="53">
        <f t="shared" si="36"/>
        <v>44300</v>
      </c>
      <c r="G101" s="53">
        <f t="shared" si="36"/>
        <v>44301</v>
      </c>
      <c r="H101" s="54">
        <f t="shared" si="36"/>
        <v>44302</v>
      </c>
      <c r="I101" s="203">
        <f t="shared" si="36"/>
        <v>44303</v>
      </c>
      <c r="J101" s="204">
        <f t="shared" si="36"/>
        <v>44304</v>
      </c>
      <c r="K101" s="136"/>
      <c r="L101" s="136"/>
      <c r="M101" s="136"/>
      <c r="P101" s="7" t="s">
        <v>12</v>
      </c>
    </row>
    <row r="102" spans="1:16" ht="17.25" customHeight="1" x14ac:dyDescent="0.55000000000000004">
      <c r="A102" s="448"/>
      <c r="B102" s="118"/>
      <c r="C102" s="449"/>
      <c r="D102" s="410" t="s">
        <v>59</v>
      </c>
      <c r="E102" s="425" t="s">
        <v>73</v>
      </c>
      <c r="F102" s="427" t="s">
        <v>65</v>
      </c>
      <c r="G102" s="425" t="s">
        <v>73</v>
      </c>
      <c r="H102" s="425" t="s">
        <v>73</v>
      </c>
      <c r="I102" s="213"/>
      <c r="J102" s="217"/>
      <c r="K102" s="136"/>
      <c r="L102" s="136"/>
      <c r="M102" s="136"/>
    </row>
    <row r="103" spans="1:16" ht="17.25" customHeight="1" x14ac:dyDescent="0.25">
      <c r="A103" s="448"/>
      <c r="B103" s="118"/>
      <c r="C103" s="449"/>
      <c r="D103" s="519" t="s">
        <v>73</v>
      </c>
      <c r="E103" s="426"/>
      <c r="F103" s="428"/>
      <c r="G103" s="426"/>
      <c r="H103" s="426"/>
      <c r="I103" s="213"/>
      <c r="J103" s="218"/>
    </row>
    <row r="104" spans="1:16" ht="17.25" x14ac:dyDescent="0.25">
      <c r="A104" s="448">
        <f>A101+7</f>
        <v>44305</v>
      </c>
      <c r="B104" s="118"/>
      <c r="C104" s="449">
        <f>A104+6</f>
        <v>44311</v>
      </c>
      <c r="D104" s="48">
        <f t="shared" ref="D104:J104" si="37">D101+7</f>
        <v>44305</v>
      </c>
      <c r="E104" s="53">
        <f t="shared" si="37"/>
        <v>44306</v>
      </c>
      <c r="F104" s="53">
        <f t="shared" si="37"/>
        <v>44307</v>
      </c>
      <c r="G104" s="54">
        <f t="shared" si="37"/>
        <v>44308</v>
      </c>
      <c r="H104" s="141">
        <f t="shared" si="37"/>
        <v>44309</v>
      </c>
      <c r="I104" s="203">
        <f t="shared" si="37"/>
        <v>44310</v>
      </c>
      <c r="J104" s="204">
        <f t="shared" si="37"/>
        <v>44311</v>
      </c>
    </row>
    <row r="105" spans="1:16" ht="17.25" x14ac:dyDescent="0.3">
      <c r="A105" s="448"/>
      <c r="B105" s="118"/>
      <c r="C105" s="449"/>
      <c r="D105" s="407" t="s">
        <v>58</v>
      </c>
      <c r="E105" s="113"/>
      <c r="F105" s="113"/>
      <c r="G105" s="388" t="s">
        <v>43</v>
      </c>
      <c r="H105" s="389"/>
      <c r="I105" s="213"/>
      <c r="J105" s="219"/>
      <c r="N105" s="183"/>
    </row>
    <row r="106" spans="1:16" ht="20.45" customHeight="1" x14ac:dyDescent="0.3">
      <c r="A106" s="448"/>
      <c r="B106" s="118"/>
      <c r="C106" s="449"/>
      <c r="E106" s="1"/>
      <c r="F106" s="138"/>
      <c r="G106" s="383"/>
      <c r="H106" s="175"/>
      <c r="I106" s="220"/>
      <c r="J106" s="221"/>
      <c r="N106" s="175"/>
    </row>
    <row r="107" spans="1:16" ht="17.25" x14ac:dyDescent="0.25">
      <c r="A107" s="448">
        <f>A104+7</f>
        <v>44312</v>
      </c>
      <c r="B107" s="118"/>
      <c r="C107" s="449">
        <f>A107+6</f>
        <v>44318</v>
      </c>
      <c r="D107" s="63">
        <f t="shared" ref="D107:J107" si="38">D104+7</f>
        <v>44312</v>
      </c>
      <c r="E107" s="53">
        <f t="shared" si="38"/>
        <v>44313</v>
      </c>
      <c r="F107" s="53">
        <f t="shared" si="38"/>
        <v>44314</v>
      </c>
      <c r="G107" s="53">
        <f t="shared" si="38"/>
        <v>44315</v>
      </c>
      <c r="H107" s="53">
        <f t="shared" si="38"/>
        <v>44316</v>
      </c>
      <c r="I107" s="203">
        <f t="shared" si="38"/>
        <v>44317</v>
      </c>
      <c r="J107" s="204">
        <f t="shared" si="38"/>
        <v>44318</v>
      </c>
    </row>
    <row r="108" spans="1:16" ht="17.25" x14ac:dyDescent="0.25">
      <c r="A108" s="448"/>
      <c r="B108" s="118"/>
      <c r="C108" s="450"/>
      <c r="D108" s="390"/>
      <c r="E108" s="333"/>
      <c r="F108" s="113" t="s">
        <v>50</v>
      </c>
      <c r="G108" s="113" t="s">
        <v>50</v>
      </c>
      <c r="H108" s="113"/>
      <c r="I108" s="213"/>
      <c r="J108" s="222"/>
      <c r="O108" s="7" t="s">
        <v>12</v>
      </c>
    </row>
    <row r="109" spans="1:16" ht="18" customHeight="1" x14ac:dyDescent="0.3">
      <c r="A109" s="448"/>
      <c r="B109" s="118"/>
      <c r="C109" s="449"/>
      <c r="D109" s="140"/>
      <c r="E109" s="2"/>
      <c r="F109" s="86"/>
      <c r="G109" s="3"/>
      <c r="H109" s="156"/>
      <c r="I109" s="187"/>
      <c r="J109" s="223"/>
    </row>
    <row r="110" spans="1:16" ht="17.25" x14ac:dyDescent="0.25">
      <c r="A110" s="448">
        <f>A107+7</f>
        <v>44319</v>
      </c>
      <c r="B110" s="118"/>
      <c r="C110" s="449">
        <f>A110+6</f>
        <v>44325</v>
      </c>
      <c r="D110" s="48">
        <f t="shared" ref="D110:J110" si="39">D107+7</f>
        <v>44319</v>
      </c>
      <c r="E110" s="141">
        <f>E107+7</f>
        <v>44320</v>
      </c>
      <c r="F110" s="54">
        <f t="shared" si="39"/>
        <v>44321</v>
      </c>
      <c r="G110" s="54">
        <f t="shared" si="39"/>
        <v>44322</v>
      </c>
      <c r="H110" s="54">
        <f t="shared" si="39"/>
        <v>44323</v>
      </c>
      <c r="I110" s="203">
        <f t="shared" si="39"/>
        <v>44324</v>
      </c>
      <c r="J110" s="204">
        <f t="shared" si="39"/>
        <v>44325</v>
      </c>
    </row>
    <row r="111" spans="1:16" ht="17.25" x14ac:dyDescent="0.25">
      <c r="A111" s="448"/>
      <c r="B111" s="118"/>
      <c r="C111" s="449"/>
      <c r="D111" s="142"/>
      <c r="E111" s="161"/>
      <c r="F111" s="143"/>
      <c r="G111" s="510"/>
      <c r="H111" s="513" t="s">
        <v>37</v>
      </c>
      <c r="I111" s="213"/>
      <c r="J111" s="218"/>
      <c r="K111" s="144"/>
      <c r="L111" s="144"/>
      <c r="M111" s="144"/>
    </row>
    <row r="112" spans="1:16" ht="17.25" x14ac:dyDescent="0.3">
      <c r="A112" s="448"/>
      <c r="B112" s="118"/>
      <c r="C112" s="449"/>
      <c r="D112" s="248"/>
      <c r="E112" s="161"/>
      <c r="F112" s="145"/>
      <c r="G112" s="511"/>
      <c r="H112" s="384" t="s">
        <v>23</v>
      </c>
      <c r="I112" s="224"/>
      <c r="J112" s="225"/>
    </row>
    <row r="113" spans="1:14" ht="17.25" x14ac:dyDescent="0.25">
      <c r="A113" s="448">
        <f>A110+7</f>
        <v>44326</v>
      </c>
      <c r="B113" s="118"/>
      <c r="C113" s="449">
        <f>A113+6</f>
        <v>44332</v>
      </c>
      <c r="D113" s="63">
        <f t="shared" ref="D113:J113" si="40">D110+7</f>
        <v>44326</v>
      </c>
      <c r="E113" s="54">
        <f t="shared" si="40"/>
        <v>44327</v>
      </c>
      <c r="F113" s="167">
        <f t="shared" si="40"/>
        <v>44328</v>
      </c>
      <c r="G113" s="339">
        <f t="shared" si="40"/>
        <v>44329</v>
      </c>
      <c r="H113" s="235">
        <f t="shared" si="40"/>
        <v>44330</v>
      </c>
      <c r="I113" s="191">
        <f t="shared" si="40"/>
        <v>44331</v>
      </c>
      <c r="J113" s="204">
        <f t="shared" si="40"/>
        <v>44332</v>
      </c>
    </row>
    <row r="114" spans="1:14" ht="15" customHeight="1" x14ac:dyDescent="0.25">
      <c r="A114" s="448"/>
      <c r="B114" s="118"/>
      <c r="C114" s="449"/>
      <c r="D114" s="161"/>
      <c r="E114" s="514" t="s">
        <v>38</v>
      </c>
      <c r="F114" s="168"/>
      <c r="G114" s="340" t="s">
        <v>8</v>
      </c>
      <c r="H114" s="451" t="s">
        <v>30</v>
      </c>
      <c r="I114" s="226"/>
      <c r="J114" s="227"/>
    </row>
    <row r="115" spans="1:14" ht="17.25" x14ac:dyDescent="0.3">
      <c r="A115" s="448"/>
      <c r="B115" s="118"/>
      <c r="C115" s="449"/>
      <c r="D115" s="137"/>
      <c r="E115" s="399" t="s">
        <v>23</v>
      </c>
      <c r="F115" s="169"/>
      <c r="G115" s="341"/>
      <c r="H115" s="451"/>
      <c r="I115" s="224"/>
      <c r="J115" s="228"/>
    </row>
    <row r="116" spans="1:14" ht="17.25" x14ac:dyDescent="0.25">
      <c r="A116" s="429">
        <f>A113+7</f>
        <v>44333</v>
      </c>
      <c r="B116" s="118"/>
      <c r="C116" s="432">
        <f>A116+6</f>
        <v>44339</v>
      </c>
      <c r="D116" s="48">
        <f t="shared" ref="D116:E116" si="41">D113+7</f>
        <v>44333</v>
      </c>
      <c r="E116" s="54">
        <f t="shared" si="41"/>
        <v>44334</v>
      </c>
      <c r="F116" s="54">
        <f t="shared" ref="F116:J116" si="42">F113+7</f>
        <v>44335</v>
      </c>
      <c r="G116" s="90">
        <f t="shared" si="42"/>
        <v>44336</v>
      </c>
      <c r="H116" s="53">
        <f t="shared" si="42"/>
        <v>44337</v>
      </c>
      <c r="I116" s="203">
        <f t="shared" si="42"/>
        <v>44338</v>
      </c>
      <c r="J116" s="204">
        <f t="shared" si="42"/>
        <v>44339</v>
      </c>
    </row>
    <row r="117" spans="1:14" ht="22.5" x14ac:dyDescent="0.25">
      <c r="A117" s="430"/>
      <c r="B117" s="118"/>
      <c r="C117" s="494"/>
      <c r="D117" s="411" t="s">
        <v>59</v>
      </c>
      <c r="E117" s="166"/>
      <c r="F117" s="512" t="s">
        <v>41</v>
      </c>
      <c r="G117" s="166"/>
      <c r="H117" s="166" t="s">
        <v>39</v>
      </c>
      <c r="I117" s="211"/>
      <c r="J117" s="395" t="s">
        <v>51</v>
      </c>
    </row>
    <row r="118" spans="1:14" ht="17.25" x14ac:dyDescent="0.25">
      <c r="A118" s="493"/>
      <c r="B118" s="118"/>
      <c r="C118" s="466"/>
      <c r="D118" s="165"/>
      <c r="E118" s="142"/>
      <c r="F118" s="385" t="s">
        <v>37</v>
      </c>
      <c r="G118" s="4" t="s">
        <v>38</v>
      </c>
      <c r="H118" s="62"/>
      <c r="I118" s="213"/>
      <c r="J118" s="223"/>
      <c r="N118" s="184"/>
    </row>
    <row r="119" spans="1:14" ht="17.25" x14ac:dyDescent="0.25">
      <c r="A119" s="448">
        <f>A116+7</f>
        <v>44340</v>
      </c>
      <c r="B119" s="118"/>
      <c r="C119" s="449">
        <f>A119+6</f>
        <v>44346</v>
      </c>
      <c r="D119" s="234">
        <f t="shared" ref="D119:J119" si="43">D116+7</f>
        <v>44340</v>
      </c>
      <c r="E119" s="235">
        <f t="shared" si="43"/>
        <v>44341</v>
      </c>
      <c r="F119" s="53">
        <f t="shared" si="43"/>
        <v>44342</v>
      </c>
      <c r="G119" s="54">
        <f t="shared" si="43"/>
        <v>44343</v>
      </c>
      <c r="H119" s="54">
        <f t="shared" si="43"/>
        <v>44344</v>
      </c>
      <c r="I119" s="203">
        <f t="shared" si="43"/>
        <v>44345</v>
      </c>
      <c r="J119" s="204">
        <f t="shared" si="43"/>
        <v>44346</v>
      </c>
    </row>
    <row r="120" spans="1:14" ht="17.25" x14ac:dyDescent="0.25">
      <c r="A120" s="448"/>
      <c r="B120" s="118"/>
      <c r="C120" s="449"/>
      <c r="D120" s="391" t="s">
        <v>51</v>
      </c>
      <c r="E120" s="392" t="s">
        <v>52</v>
      </c>
      <c r="F120" s="166"/>
      <c r="G120" s="512" t="s">
        <v>40</v>
      </c>
      <c r="H120" s="166"/>
      <c r="I120" s="213"/>
      <c r="J120" s="229"/>
    </row>
    <row r="121" spans="1:14" ht="17.25" x14ac:dyDescent="0.3">
      <c r="A121" s="448"/>
      <c r="B121" s="118"/>
      <c r="C121" s="449"/>
      <c r="D121" s="393"/>
      <c r="E121" s="394"/>
      <c r="F121" s="80"/>
      <c r="G121" s="61" t="s">
        <v>41</v>
      </c>
      <c r="H121" s="330"/>
      <c r="I121" s="230"/>
      <c r="J121" s="228"/>
    </row>
    <row r="122" spans="1:14" ht="17.25" x14ac:dyDescent="0.25">
      <c r="A122" s="448">
        <f>A119+7</f>
        <v>44347</v>
      </c>
      <c r="B122" s="118"/>
      <c r="C122" s="449">
        <f>A122+6</f>
        <v>44353</v>
      </c>
      <c r="D122" s="63">
        <f>D119+7</f>
        <v>44347</v>
      </c>
      <c r="E122" s="53">
        <f t="shared" ref="E122:J122" si="44">E119+7</f>
        <v>44348</v>
      </c>
      <c r="F122" s="53">
        <f t="shared" si="44"/>
        <v>44349</v>
      </c>
      <c r="G122" s="235">
        <f t="shared" si="44"/>
        <v>44350</v>
      </c>
      <c r="H122" s="235">
        <f>H119+7</f>
        <v>44351</v>
      </c>
      <c r="I122" s="203">
        <f t="shared" si="44"/>
        <v>44352</v>
      </c>
      <c r="J122" s="204">
        <f t="shared" si="44"/>
        <v>44353</v>
      </c>
    </row>
    <row r="123" spans="1:14" ht="17.25" x14ac:dyDescent="0.25">
      <c r="A123" s="448"/>
      <c r="B123" s="118"/>
      <c r="C123" s="449"/>
      <c r="D123" s="406" t="s">
        <v>74</v>
      </c>
      <c r="E123" s="146" t="s">
        <v>39</v>
      </c>
      <c r="F123" s="146" t="s">
        <v>70</v>
      </c>
      <c r="G123" s="485" t="s">
        <v>9</v>
      </c>
      <c r="H123" s="500" t="s">
        <v>33</v>
      </c>
      <c r="I123" s="231"/>
      <c r="J123" s="218"/>
    </row>
    <row r="124" spans="1:14" ht="17.25" x14ac:dyDescent="0.3">
      <c r="A124" s="448"/>
      <c r="B124" s="118"/>
      <c r="C124" s="449"/>
      <c r="D124" s="39" t="s">
        <v>65</v>
      </c>
      <c r="E124" s="39" t="s">
        <v>65</v>
      </c>
      <c r="F124" s="86"/>
      <c r="G124" s="486"/>
      <c r="H124" s="500"/>
      <c r="I124" s="224"/>
      <c r="J124" s="228"/>
    </row>
    <row r="125" spans="1:14" ht="18" thickBot="1" x14ac:dyDescent="0.3">
      <c r="A125" s="446">
        <f>A122+7</f>
        <v>44354</v>
      </c>
      <c r="B125" s="118"/>
      <c r="C125" s="447">
        <f>A125+6</f>
        <v>44360</v>
      </c>
      <c r="D125" s="48">
        <f t="shared" ref="D125:J125" si="45">D122+7</f>
        <v>44354</v>
      </c>
      <c r="E125" s="54">
        <f t="shared" si="45"/>
        <v>44355</v>
      </c>
      <c r="F125" s="54">
        <f t="shared" si="45"/>
        <v>44356</v>
      </c>
      <c r="G125" s="54">
        <f t="shared" si="45"/>
        <v>44357</v>
      </c>
      <c r="H125" s="54">
        <f t="shared" si="45"/>
        <v>44358</v>
      </c>
      <c r="I125" s="203">
        <f t="shared" si="45"/>
        <v>44359</v>
      </c>
      <c r="J125" s="204">
        <f t="shared" si="45"/>
        <v>44360</v>
      </c>
    </row>
    <row r="126" spans="1:14" ht="18.75" thickBot="1" x14ac:dyDescent="0.3">
      <c r="A126" s="446"/>
      <c r="B126" s="118"/>
      <c r="C126" s="447"/>
      <c r="D126" s="368"/>
      <c r="E126" s="368" t="s">
        <v>71</v>
      </c>
      <c r="F126" s="368"/>
      <c r="G126" s="400" t="s">
        <v>42</v>
      </c>
      <c r="H126" s="368" t="s">
        <v>24</v>
      </c>
      <c r="I126" s="213"/>
      <c r="J126" s="232"/>
    </row>
    <row r="127" spans="1:14" ht="14.25" x14ac:dyDescent="0.25">
      <c r="A127" s="429"/>
      <c r="B127" s="135"/>
      <c r="C127" s="432"/>
      <c r="D127" s="368" t="s">
        <v>48</v>
      </c>
      <c r="E127" s="368" t="s">
        <v>48</v>
      </c>
      <c r="F127" s="368" t="s">
        <v>48</v>
      </c>
      <c r="G127" s="368" t="s">
        <v>48</v>
      </c>
      <c r="H127" s="368" t="s">
        <v>48</v>
      </c>
      <c r="I127" s="233"/>
      <c r="J127" s="209"/>
    </row>
    <row r="128" spans="1:14" ht="17.25" x14ac:dyDescent="0.25">
      <c r="A128" s="429">
        <f>A125+7</f>
        <v>44361</v>
      </c>
      <c r="B128" s="147"/>
      <c r="C128" s="432">
        <f>A128+6</f>
        <v>44367</v>
      </c>
      <c r="D128" s="48">
        <f t="shared" ref="D128:J128" si="46">D125+7</f>
        <v>44361</v>
      </c>
      <c r="E128" s="369">
        <f t="shared" si="46"/>
        <v>44362</v>
      </c>
      <c r="F128" s="370">
        <f t="shared" si="46"/>
        <v>44363</v>
      </c>
      <c r="G128" s="371">
        <f t="shared" si="46"/>
        <v>44364</v>
      </c>
      <c r="H128" s="371">
        <f t="shared" si="46"/>
        <v>44365</v>
      </c>
      <c r="I128" s="331">
        <f t="shared" si="46"/>
        <v>44366</v>
      </c>
      <c r="J128" s="238">
        <f t="shared" si="46"/>
        <v>44367</v>
      </c>
    </row>
    <row r="129" spans="1:10" ht="20.25" x14ac:dyDescent="0.35">
      <c r="A129" s="430"/>
      <c r="B129" s="99"/>
      <c r="C129" s="433"/>
      <c r="D129" s="372" t="s">
        <v>49</v>
      </c>
      <c r="E129" s="373" t="s">
        <v>49</v>
      </c>
      <c r="F129" s="515" t="s">
        <v>72</v>
      </c>
      <c r="G129" s="517" t="s">
        <v>49</v>
      </c>
      <c r="H129" s="518" t="s">
        <v>48</v>
      </c>
      <c r="I129" s="253"/>
      <c r="J129" s="240"/>
    </row>
    <row r="130" spans="1:10" ht="11.45" customHeight="1" thickBot="1" x14ac:dyDescent="0.4">
      <c r="A130" s="431"/>
      <c r="B130" s="148"/>
      <c r="C130" s="434"/>
      <c r="D130" s="374"/>
      <c r="E130" s="375"/>
      <c r="F130" s="516" t="s">
        <v>48</v>
      </c>
      <c r="G130" s="376"/>
      <c r="H130" s="396"/>
      <c r="I130" s="254"/>
      <c r="J130" s="242"/>
    </row>
    <row r="131" spans="1:10" ht="19.899999999999999" customHeight="1" thickTop="1" x14ac:dyDescent="0.25">
      <c r="A131" s="429">
        <f>A128+7</f>
        <v>44368</v>
      </c>
      <c r="B131" s="147"/>
      <c r="C131" s="432">
        <f>A131+6</f>
        <v>44374</v>
      </c>
      <c r="D131" s="48">
        <f t="shared" ref="D131:J131" si="47">D128+7</f>
        <v>44368</v>
      </c>
      <c r="E131" s="369">
        <f t="shared" si="47"/>
        <v>44369</v>
      </c>
      <c r="F131" s="370">
        <f t="shared" si="47"/>
        <v>44370</v>
      </c>
      <c r="G131" s="377">
        <f t="shared" si="47"/>
        <v>44371</v>
      </c>
      <c r="H131" s="378">
        <f t="shared" si="47"/>
        <v>44372</v>
      </c>
      <c r="I131" s="331">
        <f t="shared" si="47"/>
        <v>44373</v>
      </c>
      <c r="J131" s="238">
        <f t="shared" si="47"/>
        <v>44374</v>
      </c>
    </row>
    <row r="132" spans="1:10" ht="12.75" customHeight="1" x14ac:dyDescent="0.35">
      <c r="A132" s="430"/>
      <c r="B132" s="99"/>
      <c r="C132" s="433"/>
      <c r="D132" s="408" t="s">
        <v>57</v>
      </c>
      <c r="E132" s="379"/>
      <c r="F132" s="397" t="s">
        <v>45</v>
      </c>
      <c r="G132" s="380"/>
      <c r="H132" s="381"/>
      <c r="I132" s="253"/>
      <c r="J132" s="240"/>
    </row>
    <row r="133" spans="1:10" ht="19.899999999999999" customHeight="1" thickBot="1" x14ac:dyDescent="0.4">
      <c r="A133" s="431"/>
      <c r="B133" s="148"/>
      <c r="C133" s="434"/>
      <c r="D133" s="374"/>
      <c r="E133" s="375"/>
      <c r="F133" s="376"/>
      <c r="G133" s="376"/>
      <c r="H133" s="382"/>
      <c r="I133" s="254"/>
      <c r="J133" s="242"/>
    </row>
    <row r="134" spans="1:10" ht="19.899999999999999" customHeight="1" thickTop="1" x14ac:dyDescent="0.25">
      <c r="A134" s="429">
        <f>A131+7</f>
        <v>44375</v>
      </c>
      <c r="B134" s="147"/>
      <c r="C134" s="432">
        <f>A134+6</f>
        <v>44381</v>
      </c>
      <c r="D134" s="48">
        <f t="shared" ref="D134:J134" si="48">D131+7</f>
        <v>44375</v>
      </c>
      <c r="E134" s="369">
        <f t="shared" si="48"/>
        <v>44376</v>
      </c>
      <c r="F134" s="370">
        <f t="shared" si="48"/>
        <v>44377</v>
      </c>
      <c r="G134" s="377">
        <f t="shared" si="48"/>
        <v>44378</v>
      </c>
      <c r="H134" s="377">
        <f t="shared" si="48"/>
        <v>44379</v>
      </c>
      <c r="I134" s="331">
        <f t="shared" si="48"/>
        <v>44380</v>
      </c>
      <c r="J134" s="238">
        <f t="shared" si="48"/>
        <v>44381</v>
      </c>
    </row>
    <row r="135" spans="1:10" ht="12.75" customHeight="1" x14ac:dyDescent="0.35">
      <c r="A135" s="430"/>
      <c r="B135" s="99"/>
      <c r="C135" s="433"/>
      <c r="D135" s="424" t="s">
        <v>56</v>
      </c>
      <c r="E135" s="424" t="s">
        <v>56</v>
      </c>
      <c r="F135" s="424" t="s">
        <v>56</v>
      </c>
      <c r="G135" s="380"/>
      <c r="H135" s="381"/>
      <c r="I135" s="253"/>
      <c r="J135" s="240"/>
    </row>
    <row r="136" spans="1:10" ht="15" customHeight="1" thickBot="1" x14ac:dyDescent="0.4">
      <c r="A136" s="431"/>
      <c r="B136" s="148"/>
      <c r="C136" s="434"/>
      <c r="D136" s="374"/>
      <c r="E136" s="375"/>
      <c r="F136" s="376"/>
      <c r="G136" s="376"/>
      <c r="H136" s="332" t="s">
        <v>17</v>
      </c>
      <c r="I136" s="254"/>
      <c r="J136" s="242"/>
    </row>
    <row r="137" spans="1:10" ht="19.149999999999999" customHeight="1" thickTop="1" x14ac:dyDescent="0.25">
      <c r="A137" s="429">
        <f>A134+7</f>
        <v>44382</v>
      </c>
      <c r="B137" s="147"/>
      <c r="C137" s="432">
        <f>A137+6</f>
        <v>44388</v>
      </c>
      <c r="D137" s="234">
        <f t="shared" ref="D137:J137" si="49">D134+7</f>
        <v>44382</v>
      </c>
      <c r="E137" s="235">
        <f t="shared" si="49"/>
        <v>44383</v>
      </c>
      <c r="F137" s="235">
        <f t="shared" si="49"/>
        <v>44384</v>
      </c>
      <c r="G137" s="236">
        <f t="shared" si="49"/>
        <v>44385</v>
      </c>
      <c r="H137" s="237">
        <f t="shared" si="49"/>
        <v>44386</v>
      </c>
      <c r="I137" s="194">
        <f t="shared" si="49"/>
        <v>44387</v>
      </c>
      <c r="J137" s="238">
        <f t="shared" si="49"/>
        <v>44388</v>
      </c>
    </row>
    <row r="138" spans="1:10" ht="12.75" customHeight="1" x14ac:dyDescent="0.3">
      <c r="A138" s="430"/>
      <c r="B138" s="99"/>
      <c r="C138" s="433"/>
      <c r="D138" s="239"/>
      <c r="E138" s="435" t="s">
        <v>29</v>
      </c>
      <c r="F138" s="436"/>
      <c r="G138" s="436"/>
      <c r="H138" s="436"/>
      <c r="I138" s="437"/>
      <c r="J138" s="240"/>
    </row>
    <row r="139" spans="1:10" ht="9.6" customHeight="1" thickBot="1" x14ac:dyDescent="0.3">
      <c r="A139" s="431"/>
      <c r="B139" s="148"/>
      <c r="C139" s="434"/>
      <c r="D139" s="241"/>
      <c r="E139" s="438"/>
      <c r="F139" s="438"/>
      <c r="G139" s="438"/>
      <c r="H139" s="438"/>
      <c r="I139" s="439"/>
      <c r="J139" s="242"/>
    </row>
    <row r="140" spans="1:10" ht="12.75" customHeight="1" thickTop="1" x14ac:dyDescent="0.25"/>
  </sheetData>
  <sheetProtection selectLockedCells="1" selectUnlockedCells="1"/>
  <mergeCells count="135">
    <mergeCell ref="A97:A98"/>
    <mergeCell ref="C97:C98"/>
    <mergeCell ref="A46:A48"/>
    <mergeCell ref="C52:C53"/>
    <mergeCell ref="A122:A124"/>
    <mergeCell ref="H123:H124"/>
    <mergeCell ref="E55:H55"/>
    <mergeCell ref="A37:A39"/>
    <mergeCell ref="A52:A53"/>
    <mergeCell ref="B52:B53"/>
    <mergeCell ref="C56:C57"/>
    <mergeCell ref="C61:C62"/>
    <mergeCell ref="A58:A60"/>
    <mergeCell ref="C58:C60"/>
    <mergeCell ref="A56:A57"/>
    <mergeCell ref="A94:A96"/>
    <mergeCell ref="C94:C96"/>
    <mergeCell ref="A85:A87"/>
    <mergeCell ref="C85:C87"/>
    <mergeCell ref="G111:G112"/>
    <mergeCell ref="A40:A42"/>
    <mergeCell ref="B40:B42"/>
    <mergeCell ref="C40:C42"/>
    <mergeCell ref="A43:A45"/>
    <mergeCell ref="H67:H68"/>
    <mergeCell ref="E67:E68"/>
    <mergeCell ref="F67:F68"/>
    <mergeCell ref="G67:G68"/>
    <mergeCell ref="C31:C33"/>
    <mergeCell ref="G123:G124"/>
    <mergeCell ref="A63:A65"/>
    <mergeCell ref="C63:C65"/>
    <mergeCell ref="A79:A81"/>
    <mergeCell ref="C79:C81"/>
    <mergeCell ref="A82:A84"/>
    <mergeCell ref="C82:C84"/>
    <mergeCell ref="C69:C71"/>
    <mergeCell ref="A116:A118"/>
    <mergeCell ref="C116:C118"/>
    <mergeCell ref="A104:A106"/>
    <mergeCell ref="A113:A115"/>
    <mergeCell ref="C113:C115"/>
    <mergeCell ref="C110:C112"/>
    <mergeCell ref="C122:C124"/>
    <mergeCell ref="C76:C78"/>
    <mergeCell ref="A66:A68"/>
    <mergeCell ref="C66:C68"/>
    <mergeCell ref="A54:A55"/>
    <mergeCell ref="B31:B33"/>
    <mergeCell ref="B49:B51"/>
    <mergeCell ref="C49:C51"/>
    <mergeCell ref="A76:A78"/>
    <mergeCell ref="B76:B77"/>
    <mergeCell ref="D70:D71"/>
    <mergeCell ref="E70:E71"/>
    <mergeCell ref="F70:F71"/>
    <mergeCell ref="G70:G71"/>
    <mergeCell ref="B54:B55"/>
    <mergeCell ref="C54:C55"/>
    <mergeCell ref="A61:A62"/>
    <mergeCell ref="B43:B45"/>
    <mergeCell ref="E60:H60"/>
    <mergeCell ref="D80:D81"/>
    <mergeCell ref="B46:B48"/>
    <mergeCell ref="C46:C48"/>
    <mergeCell ref="A49:A51"/>
    <mergeCell ref="I1:J1"/>
    <mergeCell ref="A1:H1"/>
    <mergeCell ref="A17:A19"/>
    <mergeCell ref="B17:B19"/>
    <mergeCell ref="C17:C19"/>
    <mergeCell ref="A20:A22"/>
    <mergeCell ref="B20:B22"/>
    <mergeCell ref="C20:C22"/>
    <mergeCell ref="B37:B39"/>
    <mergeCell ref="C37:C39"/>
    <mergeCell ref="A3:A4"/>
    <mergeCell ref="C3:C4"/>
    <mergeCell ref="A11:A13"/>
    <mergeCell ref="B11:B13"/>
    <mergeCell ref="C11:C13"/>
    <mergeCell ref="A14:A16"/>
    <mergeCell ref="B14:B16"/>
    <mergeCell ref="C14:C16"/>
    <mergeCell ref="D6:D7"/>
    <mergeCell ref="I6:I7"/>
    <mergeCell ref="A8:A10"/>
    <mergeCell ref="B8:B10"/>
    <mergeCell ref="C8:C10"/>
    <mergeCell ref="A26:A27"/>
    <mergeCell ref="B26:B27"/>
    <mergeCell ref="C26:C27"/>
    <mergeCell ref="B5:B7"/>
    <mergeCell ref="C5:C7"/>
    <mergeCell ref="A5:A7"/>
    <mergeCell ref="A23:A25"/>
    <mergeCell ref="B23:B25"/>
    <mergeCell ref="C23:C25"/>
    <mergeCell ref="E6:E7"/>
    <mergeCell ref="A28:A30"/>
    <mergeCell ref="C28:C30"/>
    <mergeCell ref="A125:A127"/>
    <mergeCell ref="C125:C127"/>
    <mergeCell ref="A128:A130"/>
    <mergeCell ref="C128:C130"/>
    <mergeCell ref="A99:A100"/>
    <mergeCell ref="C99:C100"/>
    <mergeCell ref="A101:A103"/>
    <mergeCell ref="C101:C103"/>
    <mergeCell ref="C104:C106"/>
    <mergeCell ref="A107:A109"/>
    <mergeCell ref="C107:C109"/>
    <mergeCell ref="A110:A112"/>
    <mergeCell ref="A119:A121"/>
    <mergeCell ref="C119:C121"/>
    <mergeCell ref="C43:C45"/>
    <mergeCell ref="A88:A90"/>
    <mergeCell ref="C88:C90"/>
    <mergeCell ref="A91:A93"/>
    <mergeCell ref="C91:C93"/>
    <mergeCell ref="A34:A36"/>
    <mergeCell ref="B34:B36"/>
    <mergeCell ref="A31:A33"/>
    <mergeCell ref="G102:G103"/>
    <mergeCell ref="H102:H103"/>
    <mergeCell ref="E102:E103"/>
    <mergeCell ref="F102:F103"/>
    <mergeCell ref="A131:A133"/>
    <mergeCell ref="C131:C133"/>
    <mergeCell ref="A134:A136"/>
    <mergeCell ref="C134:C136"/>
    <mergeCell ref="A137:A139"/>
    <mergeCell ref="C137:C139"/>
    <mergeCell ref="E138:I139"/>
    <mergeCell ref="H114:H115"/>
  </mergeCells>
  <printOptions horizontalCentered="1"/>
  <pageMargins left="0" right="0" top="0.39" bottom="0.11229166666666666" header="0.17" footer="0"/>
  <pageSetup paperSize="9" scale="61" firstPageNumber="0" fitToWidth="2" fitToHeight="2" orientation="portrait" r:id="rId1"/>
  <headerFooter scaleWithDoc="0">
    <oddHeader>&amp;C&amp;"Arial,Fett"&amp;12Martin-Luther-King-Schule   Schuljahr 2020/21
&amp;R&amp;D</oddHeader>
    <oddFooter xml:space="preserve">&amp;L&amp;8LK = Lehrerkonf. TK=Teamkonf. &amp;C&amp;8SG= Steuergruppe &amp;R&amp;8ZK = Zeugniskonf. BB= Blaue Briefekonf.&amp;10 </oddFooter>
  </headerFooter>
  <rowBreaks count="1" manualBreakCount="1">
    <brk id="7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48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20 21</vt:lpstr>
      <vt:lpstr>Tabelle1</vt:lpstr>
      <vt:lpstr>'20 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Beermann, Magdalene</dc:creator>
  <cp:lastModifiedBy>P245V005</cp:lastModifiedBy>
  <cp:lastPrinted>2020-08-06T09:06:35Z</cp:lastPrinted>
  <dcterms:created xsi:type="dcterms:W3CDTF">2013-02-13T08:06:18Z</dcterms:created>
  <dcterms:modified xsi:type="dcterms:W3CDTF">2021-04-13T08:43:27Z</dcterms:modified>
</cp:coreProperties>
</file>